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00 VUni\2025 Gersprenzcup\01 Wettkampf\02_Meldeformular\"/>
    </mc:Choice>
  </mc:AlternateContent>
  <bookViews>
    <workbookView xWindow="-60" yWindow="-45" windowWidth="25515" windowHeight="14565" tabRatio="500"/>
  </bookViews>
  <sheets>
    <sheet name="allg. Daten" sheetId="2" r:id="rId1"/>
    <sheet name="Meldungen" sheetId="3" r:id="rId2"/>
    <sheet name="Zusammenfassung" sheetId="7" r:id="rId3"/>
    <sheet name="Intern" sheetId="6" r:id="rId4"/>
  </sheets>
  <definedNames>
    <definedName name="_xlnm.Print_Area" localSheetId="1">Meldungen!$A$1:$W$56</definedName>
  </definedNames>
  <calcPr calcId="162913" iterateDelta="1E-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2" i="6" l="1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1" i="6"/>
  <c r="F7" i="3"/>
  <c r="X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6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Y58" i="3"/>
  <c r="B13" i="7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C16" i="7"/>
  <c r="C11" i="7"/>
  <c r="C10" i="7"/>
  <c r="C9" i="7"/>
  <c r="C8" i="7"/>
  <c r="C7" i="7"/>
  <c r="C6" i="7"/>
</calcChain>
</file>

<file path=xl/sharedStrings.xml><?xml version="1.0" encoding="utf-8"?>
<sst xmlns="http://schemas.openxmlformats.org/spreadsheetml/2006/main" count="78" uniqueCount="59">
  <si>
    <t>Anmeldung</t>
  </si>
  <si>
    <t>Verein</t>
  </si>
  <si>
    <t>Ansprechpartner</t>
  </si>
  <si>
    <t>Straße</t>
  </si>
  <si>
    <t>Wohnort</t>
  </si>
  <si>
    <t>Telefon</t>
  </si>
  <si>
    <t>Meldeschluss:</t>
  </si>
  <si>
    <t>Meldeadresse:</t>
  </si>
  <si>
    <t xml:space="preserve">Meldegebühr: </t>
  </si>
  <si>
    <t>m</t>
  </si>
  <si>
    <t>Name</t>
  </si>
  <si>
    <t>Vorname</t>
  </si>
  <si>
    <t>Startgebühr</t>
  </si>
  <si>
    <t>nein</t>
  </si>
  <si>
    <t>Mustermann</t>
  </si>
  <si>
    <t>Max</t>
  </si>
  <si>
    <t>Überweisung an:</t>
  </si>
  <si>
    <t>IBAN</t>
  </si>
  <si>
    <t>BIC</t>
  </si>
  <si>
    <t>Bank</t>
  </si>
  <si>
    <t>E-Mail Adresse</t>
  </si>
  <si>
    <t>Zusammenfassung</t>
  </si>
  <si>
    <t>Summe Startgebühren:</t>
  </si>
  <si>
    <t>Kontoinhaber</t>
  </si>
  <si>
    <t>Verwendungszweck</t>
  </si>
  <si>
    <t>1:04.45</t>
  </si>
  <si>
    <t>Fortlaufende Nr.</t>
  </si>
  <si>
    <t>1:02.34</t>
  </si>
  <si>
    <t>Telefonnummer</t>
  </si>
  <si>
    <t>Alter (am Wettkampftag)</t>
  </si>
  <si>
    <r>
      <t xml:space="preserve">U11 mit 24'' in U13 </t>
    </r>
    <r>
      <rPr>
        <sz val="11"/>
        <color indexed="8"/>
        <rFont val="Arial"/>
        <family val="2"/>
      </rPr>
      <t>[ja/nein]</t>
    </r>
  </si>
  <si>
    <r>
      <t xml:space="preserve">Geschlecht </t>
    </r>
    <r>
      <rPr>
        <sz val="11"/>
        <color indexed="8"/>
        <rFont val="Arial"/>
        <family val="2"/>
      </rPr>
      <t>[m/w]</t>
    </r>
  </si>
  <si>
    <r>
      <t xml:space="preserve">Geburtsdatum
</t>
    </r>
    <r>
      <rPr>
        <sz val="11"/>
        <rFont val="Arial"/>
        <family val="2"/>
      </rPr>
      <t>[TT.MM.JJJJ]</t>
    </r>
  </si>
  <si>
    <t>Team1</t>
  </si>
  <si>
    <r>
      <t xml:space="preserve">Für eine Meldung eine Best-/Trainingszeit eintragen (oder 99.99), bei Staffeln eine Zeit und einen Staffelnamen eintragen - wenn </t>
    </r>
    <r>
      <rPr>
        <b/>
        <sz val="11"/>
        <color rgb="FFC00000"/>
        <rFont val="Arial"/>
        <family val="2"/>
      </rPr>
      <t>kein</t>
    </r>
    <r>
      <rPr>
        <b/>
        <sz val="11"/>
        <rFont val="Arial"/>
        <family val="2"/>
      </rPr>
      <t xml:space="preserve"> Start erwünscht, Feld bitte frei lassen</t>
    </r>
  </si>
  <si>
    <t/>
  </si>
  <si>
    <r>
      <t xml:space="preserve">100 m
</t>
    </r>
    <r>
      <rPr>
        <sz val="11"/>
        <rFont val="Arial"/>
        <family val="2"/>
      </rPr>
      <t>[ss.xx]/[ss,xx]</t>
    </r>
  </si>
  <si>
    <r>
      <t xml:space="preserve">400 m
</t>
    </r>
    <r>
      <rPr>
        <sz val="11"/>
        <rFont val="Arial"/>
        <family val="2"/>
      </rPr>
      <t>[m:ss.xx]/[m:ss,xx]</t>
    </r>
  </si>
  <si>
    <r>
      <t xml:space="preserve">50 m Einbein
</t>
    </r>
    <r>
      <rPr>
        <sz val="11"/>
        <rFont val="Arial"/>
        <family val="2"/>
      </rPr>
      <t>[ss.xx]/[ss,xx]</t>
    </r>
  </si>
  <si>
    <r>
      <t xml:space="preserve">10 m/30 m Radlauf
</t>
    </r>
    <r>
      <rPr>
        <sz val="11"/>
        <rFont val="Arial"/>
        <family val="2"/>
      </rPr>
      <t>[ss.xx]/[ss,xx]</t>
    </r>
  </si>
  <si>
    <r>
      <t xml:space="preserve">4 x 100 m Staffel
</t>
    </r>
    <r>
      <rPr>
        <sz val="11"/>
        <rFont val="Arial"/>
        <family val="2"/>
      </rPr>
      <t>[m:ss.xx]/[m:ss,xx]</t>
    </r>
  </si>
  <si>
    <r>
      <t xml:space="preserve">Staffelname
</t>
    </r>
    <r>
      <rPr>
        <sz val="11"/>
        <rFont val="Arial"/>
        <family val="2"/>
      </rPr>
      <t>Falls ihr keine eigene Staffel habt und ein Team sucht "Mixed" eintragen</t>
    </r>
  </si>
  <si>
    <r>
      <t>IUF-Slalom</t>
    </r>
    <r>
      <rPr>
        <sz val="11"/>
        <rFont val="Arial"/>
        <family val="2"/>
      </rPr>
      <t xml:space="preserve"> [ja/nein]</t>
    </r>
  </si>
  <si>
    <t>Gersprenzcup Einrad Rennen - 26. April 2025</t>
  </si>
  <si>
    <t>13.04.2025 (Nachmeldungen sind nicht möglich)</t>
  </si>
  <si>
    <t>20,- Euro / Teilnehmer</t>
  </si>
  <si>
    <t>einradcup@radsportmuenster.de</t>
  </si>
  <si>
    <t>Verein Radsport 1921 Munster eV</t>
  </si>
  <si>
    <t>DE36 5019 0000 0007 5834 27</t>
  </si>
  <si>
    <t>FFVBDEFFXXX</t>
  </si>
  <si>
    <t>Frankfurter Volksbank Rhein-Main</t>
  </si>
  <si>
    <r>
      <t xml:space="preserve">Gersprenzcup + </t>
    </r>
    <r>
      <rPr>
        <i/>
        <sz val="12"/>
        <rFont val="Arial"/>
        <family val="2"/>
      </rPr>
      <t>Vereins-/Startername</t>
    </r>
    <r>
      <rPr>
        <sz val="12"/>
        <rFont val="Cambria"/>
        <family val="1"/>
      </rPr>
      <t> </t>
    </r>
  </si>
  <si>
    <t>Überweisung bis spätestens zum 19.04.2025</t>
  </si>
  <si>
    <r>
      <t xml:space="preserve">800 m
</t>
    </r>
    <r>
      <rPr>
        <sz val="11"/>
        <rFont val="Arial"/>
        <family val="2"/>
      </rPr>
      <t>[m:ss.xx]/[m:ss,xx]</t>
    </r>
  </si>
  <si>
    <t>2:21.36</t>
  </si>
  <si>
    <t>ja</t>
  </si>
  <si>
    <r>
      <t>Weitsprung</t>
    </r>
    <r>
      <rPr>
        <sz val="11"/>
        <rFont val="Arial"/>
        <family val="2"/>
      </rPr>
      <t xml:space="preserve"> [ja/nein]</t>
    </r>
  </si>
  <si>
    <r>
      <t>Hochsprung</t>
    </r>
    <r>
      <rPr>
        <sz val="11"/>
        <rFont val="Arial"/>
        <family val="2"/>
      </rPr>
      <t xml:space="preserve"> [ja/nein]</t>
    </r>
  </si>
  <si>
    <r>
      <rPr>
        <b/>
        <sz val="10"/>
        <rFont val="Arial"/>
        <family val="2"/>
      </rPr>
      <t xml:space="preserve">Unlimited Wertung </t>
    </r>
    <r>
      <rPr>
        <sz val="10"/>
        <rFont val="Arial"/>
        <family val="2"/>
      </rPr>
      <t>[ja/nein]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</si>
</sst>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 €&quot;;[Red]\-#,##0.00&quot; €&quot;"/>
    <numFmt numFmtId="165" formatCode="&quot;.- €&quot;"/>
    <numFmt numFmtId="166" formatCode="00.\-\ &quot;€&quot;"/>
  </numFmts>
  <fonts count="38" x14ac:knownFonts="1">
    <font>
      <sz val="10"/>
      <name val="Verdana"/>
    </font>
    <font>
      <sz val="8"/>
      <name val="Verdana"/>
      <family val="2"/>
    </font>
    <font>
      <b/>
      <sz val="26"/>
      <color indexed="9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20"/>
      <name val="Calibri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sz val="14"/>
      <color indexed="10"/>
      <name val="Arial"/>
      <family val="2"/>
    </font>
    <font>
      <b/>
      <sz val="14"/>
      <color indexed="8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0"/>
      <color indexed="10"/>
      <name val="Arial"/>
      <family val="2"/>
    </font>
    <font>
      <sz val="12"/>
      <color indexed="8"/>
      <name val="Arial"/>
      <family val="2"/>
    </font>
    <font>
      <i/>
      <sz val="11"/>
      <name val="Arial"/>
      <family val="2"/>
    </font>
    <font>
      <i/>
      <sz val="11"/>
      <color indexed="8"/>
      <name val="Arial"/>
      <family val="2"/>
    </font>
    <font>
      <b/>
      <i/>
      <sz val="11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Verdana"/>
      <family val="2"/>
    </font>
    <font>
      <b/>
      <sz val="11"/>
      <color indexed="8"/>
      <name val="Arial"/>
      <family val="2"/>
    </font>
    <font>
      <sz val="10"/>
      <name val="Verdana"/>
      <family val="2"/>
    </font>
    <font>
      <sz val="16"/>
      <name val="Verdana"/>
      <family val="2"/>
    </font>
    <font>
      <b/>
      <sz val="11"/>
      <color rgb="FFC00000"/>
      <name val="Arial"/>
      <family val="2"/>
    </font>
    <font>
      <u/>
      <sz val="10"/>
      <color indexed="12"/>
      <name val="Verdana"/>
      <family val="2"/>
    </font>
    <font>
      <sz val="12"/>
      <name val="Cambria"/>
      <family val="1"/>
    </font>
    <font>
      <u/>
      <sz val="12"/>
      <color indexed="12"/>
      <name val="Arial"/>
      <family val="2"/>
    </font>
    <font>
      <sz val="8"/>
      <name val="Cambria"/>
      <family val="1"/>
    </font>
    <font>
      <i/>
      <sz val="12"/>
      <name val="Arial"/>
      <family val="2"/>
    </font>
    <font>
      <sz val="16"/>
      <color theme="0"/>
      <name val="Calibri"/>
      <family val="2"/>
      <scheme val="minor"/>
    </font>
    <font>
      <b/>
      <sz val="12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Verdana"/>
      <family val="2"/>
    </font>
    <font>
      <u/>
      <sz val="14"/>
      <color indexed="12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43"/>
      </patternFill>
    </fill>
    <fill>
      <patternFill patternType="solid">
        <fgColor theme="0" tint="-0.34998626667073579"/>
        <bgColor indexed="5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0" tint="-0.14999847407452621"/>
        <bgColor indexed="42"/>
      </patternFill>
    </fill>
    <fill>
      <patternFill patternType="solid">
        <fgColor theme="6" tint="0.59999389629810485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CC"/>
        <bgColor indexed="31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6" tint="0.59999389629810485"/>
        <bgColor indexed="42"/>
      </patternFill>
    </fill>
  </fills>
  <borders count="17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6" fillId="0" borderId="0"/>
    <xf numFmtId="0" fontId="28" fillId="0" borderId="0" applyNumberFormat="0" applyFill="0" applyBorder="0" applyAlignment="0" applyProtection="0"/>
  </cellStyleXfs>
  <cellXfs count="94">
    <xf numFmtId="0" fontId="0" fillId="0" borderId="0" xfId="0"/>
    <xf numFmtId="0" fontId="6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18" fillId="6" borderId="2" xfId="0" applyFont="1" applyFill="1" applyBorder="1" applyAlignment="1" applyProtection="1">
      <alignment horizontal="center" vertical="center"/>
    </xf>
    <xf numFmtId="0" fontId="18" fillId="6" borderId="2" xfId="0" applyFont="1" applyFill="1" applyBorder="1" applyAlignment="1" applyProtection="1">
      <alignment horizontal="left" vertical="center"/>
    </xf>
    <xf numFmtId="14" fontId="18" fillId="6" borderId="2" xfId="0" applyNumberFormat="1" applyFont="1" applyFill="1" applyBorder="1" applyAlignment="1" applyProtection="1">
      <alignment horizontal="left" vertical="center"/>
    </xf>
    <xf numFmtId="14" fontId="18" fillId="6" borderId="2" xfId="0" applyNumberFormat="1" applyFont="1" applyFill="1" applyBorder="1" applyAlignment="1" applyProtection="1">
      <alignment horizontal="center" vertical="center"/>
    </xf>
    <xf numFmtId="1" fontId="18" fillId="5" borderId="2" xfId="0" applyNumberFormat="1" applyFont="1" applyFill="1" applyBorder="1" applyAlignment="1" applyProtection="1">
      <alignment horizontal="center" vertical="center"/>
    </xf>
    <xf numFmtId="0" fontId="19" fillId="6" borderId="2" xfId="0" applyFont="1" applyFill="1" applyBorder="1" applyAlignment="1" applyProtection="1">
      <alignment horizontal="center" vertical="center"/>
    </xf>
    <xf numFmtId="2" fontId="19" fillId="6" borderId="2" xfId="0" applyNumberFormat="1" applyFont="1" applyFill="1" applyBorder="1" applyAlignment="1" applyProtection="1">
      <alignment horizontal="center" vertical="center"/>
    </xf>
    <xf numFmtId="165" fontId="20" fillId="6" borderId="2" xfId="0" applyNumberFormat="1" applyFont="1" applyFill="1" applyBorder="1" applyAlignment="1" applyProtection="1">
      <alignment horizontal="center" vertical="center"/>
    </xf>
    <xf numFmtId="0" fontId="10" fillId="5" borderId="3" xfId="0" applyFont="1" applyFill="1" applyBorder="1" applyAlignment="1" applyProtection="1">
      <alignment horizontal="center" vertical="center"/>
    </xf>
    <xf numFmtId="0" fontId="10" fillId="5" borderId="2" xfId="0" applyFont="1" applyFill="1" applyBorder="1" applyAlignment="1" applyProtection="1">
      <alignment horizontal="center" vertical="center"/>
    </xf>
    <xf numFmtId="0" fontId="10" fillId="7" borderId="3" xfId="0" applyFont="1" applyFill="1" applyBorder="1" applyAlignment="1" applyProtection="1">
      <alignment horizontal="left" vertical="center"/>
      <protection locked="0"/>
    </xf>
    <xf numFmtId="0" fontId="10" fillId="7" borderId="3" xfId="0" applyFont="1" applyFill="1" applyBorder="1" applyAlignment="1" applyProtection="1">
      <alignment horizontal="center" vertical="center"/>
      <protection locked="0"/>
    </xf>
    <xf numFmtId="14" fontId="21" fillId="7" borderId="3" xfId="0" applyNumberFormat="1" applyFont="1" applyFill="1" applyBorder="1" applyAlignment="1" applyProtection="1">
      <alignment horizontal="center" vertical="center"/>
      <protection locked="0"/>
    </xf>
    <xf numFmtId="0" fontId="10" fillId="7" borderId="2" xfId="0" applyFont="1" applyFill="1" applyBorder="1" applyAlignment="1" applyProtection="1">
      <alignment horizontal="left" vertical="center"/>
      <protection locked="0"/>
    </xf>
    <xf numFmtId="0" fontId="10" fillId="7" borderId="2" xfId="0" applyFont="1" applyFill="1" applyBorder="1" applyAlignment="1" applyProtection="1">
      <alignment horizontal="center" vertical="center"/>
      <protection locked="0"/>
    </xf>
    <xf numFmtId="14" fontId="21" fillId="7" borderId="2" xfId="0" applyNumberFormat="1" applyFont="1" applyFill="1" applyBorder="1" applyAlignment="1" applyProtection="1">
      <alignment horizontal="center" vertical="center"/>
      <protection locked="0"/>
    </xf>
    <xf numFmtId="14" fontId="10" fillId="7" borderId="2" xfId="0" applyNumberFormat="1" applyFont="1" applyFill="1" applyBorder="1" applyAlignment="1" applyProtection="1">
      <alignment horizontal="left" vertical="center"/>
      <protection locked="0"/>
    </xf>
    <xf numFmtId="0" fontId="23" fillId="7" borderId="2" xfId="0" applyFont="1" applyFill="1" applyBorder="1" applyAlignment="1" applyProtection="1">
      <alignment horizontal="left" vertical="center"/>
      <protection locked="0"/>
    </xf>
    <xf numFmtId="14" fontId="23" fillId="7" borderId="2" xfId="0" applyNumberFormat="1" applyFont="1" applyFill="1" applyBorder="1" applyAlignment="1" applyProtection="1">
      <alignment horizontal="left" vertical="center"/>
      <protection locked="0"/>
    </xf>
    <xf numFmtId="0" fontId="21" fillId="7" borderId="2" xfId="0" applyFont="1" applyFill="1" applyBorder="1" applyAlignment="1" applyProtection="1">
      <alignment horizontal="left" vertical="center"/>
      <protection locked="0"/>
    </xf>
    <xf numFmtId="0" fontId="21" fillId="7" borderId="3" xfId="0" applyFont="1" applyFill="1" applyBorder="1" applyAlignment="1" applyProtection="1">
      <alignment horizontal="center" vertical="center"/>
      <protection locked="0"/>
    </xf>
    <xf numFmtId="2" fontId="21" fillId="7" borderId="3" xfId="0" applyNumberFormat="1" applyFont="1" applyFill="1" applyBorder="1" applyAlignment="1" applyProtection="1">
      <alignment horizontal="center" vertical="center"/>
      <protection locked="0"/>
    </xf>
    <xf numFmtId="166" fontId="22" fillId="6" borderId="2" xfId="0" applyNumberFormat="1" applyFont="1" applyFill="1" applyBorder="1" applyAlignment="1" applyProtection="1">
      <alignment horizontal="center" vertical="center"/>
    </xf>
    <xf numFmtId="0" fontId="19" fillId="6" borderId="3" xfId="0" applyFont="1" applyFill="1" applyBorder="1" applyAlignment="1" applyProtection="1">
      <alignment horizontal="center" vertical="center"/>
    </xf>
    <xf numFmtId="0" fontId="4" fillId="9" borderId="1" xfId="0" applyFont="1" applyFill="1" applyBorder="1" applyAlignment="1" applyProtection="1">
      <alignment vertical="center"/>
      <protection locked="0"/>
    </xf>
    <xf numFmtId="49" fontId="4" fillId="9" borderId="1" xfId="0" applyNumberFormat="1" applyFont="1" applyFill="1" applyBorder="1" applyAlignment="1" applyProtection="1">
      <alignment horizontal="left" vertical="center"/>
      <protection locked="0"/>
    </xf>
    <xf numFmtId="0" fontId="30" fillId="9" borderId="1" xfId="2" applyFont="1" applyFill="1" applyBorder="1" applyAlignment="1" applyProtection="1">
      <alignment vertical="center"/>
      <protection locked="0"/>
    </xf>
    <xf numFmtId="0" fontId="14" fillId="2" borderId="0" xfId="0" applyFont="1" applyFill="1" applyAlignment="1" applyProtection="1">
      <alignment vertical="center"/>
    </xf>
    <xf numFmtId="0" fontId="3" fillId="2" borderId="0" xfId="1" applyFont="1" applyFill="1" applyBorder="1" applyAlignment="1" applyProtection="1">
      <alignment vertical="center"/>
    </xf>
    <xf numFmtId="0" fontId="15" fillId="2" borderId="0" xfId="0" applyFont="1" applyFill="1" applyAlignment="1" applyProtection="1">
      <alignment vertical="center"/>
    </xf>
    <xf numFmtId="14" fontId="3" fillId="2" borderId="0" xfId="1" applyNumberFormat="1" applyFont="1" applyFill="1" applyAlignment="1" applyProtection="1">
      <alignment horizontal="center" vertical="center"/>
    </xf>
    <xf numFmtId="14" fontId="15" fillId="2" borderId="0" xfId="0" applyNumberFormat="1" applyFont="1" applyFill="1" applyAlignment="1" applyProtection="1">
      <alignment vertical="center"/>
    </xf>
    <xf numFmtId="0" fontId="14" fillId="2" borderId="0" xfId="0" applyFont="1" applyFill="1" applyProtection="1"/>
    <xf numFmtId="0" fontId="4" fillId="3" borderId="1" xfId="0" applyFont="1" applyFill="1" applyBorder="1" applyAlignment="1" applyProtection="1">
      <alignment vertical="center"/>
    </xf>
    <xf numFmtId="0" fontId="9" fillId="2" borderId="0" xfId="1" applyFont="1" applyFill="1" applyBorder="1" applyAlignment="1" applyProtection="1">
      <alignment vertical="center"/>
    </xf>
    <xf numFmtId="164" fontId="12" fillId="2" borderId="0" xfId="1" applyNumberFormat="1" applyFont="1" applyFill="1" applyAlignment="1" applyProtection="1">
      <alignment horizontal="left" vertical="center"/>
    </xf>
    <xf numFmtId="0" fontId="14" fillId="2" borderId="0" xfId="1" applyFont="1" applyFill="1" applyAlignment="1" applyProtection="1">
      <alignment vertical="center"/>
    </xf>
    <xf numFmtId="14" fontId="5" fillId="2" borderId="0" xfId="1" applyNumberFormat="1" applyFont="1" applyFill="1" applyAlignment="1" applyProtection="1">
      <alignment horizontal="left" vertical="center"/>
    </xf>
    <xf numFmtId="0" fontId="8" fillId="2" borderId="0" xfId="0" applyFont="1" applyFill="1" applyProtection="1"/>
    <xf numFmtId="0" fontId="13" fillId="2" borderId="0" xfId="0" applyFont="1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14" fontId="7" fillId="2" borderId="0" xfId="0" applyNumberFormat="1" applyFont="1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25" fillId="2" borderId="0" xfId="0" applyFont="1" applyFill="1" applyAlignment="1" applyProtection="1">
      <alignment horizontal="center" vertical="center"/>
    </xf>
    <xf numFmtId="0" fontId="4" fillId="10" borderId="1" xfId="0" applyFont="1" applyFill="1" applyBorder="1" applyAlignment="1" applyProtection="1">
      <alignment vertical="center"/>
    </xf>
    <xf numFmtId="0" fontId="9" fillId="11" borderId="5" xfId="1" applyFont="1" applyFill="1" applyBorder="1" applyAlignment="1" applyProtection="1">
      <alignment vertical="center"/>
    </xf>
    <xf numFmtId="166" fontId="22" fillId="11" borderId="6" xfId="1" applyNumberFormat="1" applyFont="1" applyFill="1" applyBorder="1" applyAlignment="1" applyProtection="1">
      <alignment vertical="center"/>
    </xf>
    <xf numFmtId="0" fontId="9" fillId="2" borderId="0" xfId="0" applyFont="1" applyFill="1" applyProtection="1"/>
    <xf numFmtId="0" fontId="17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</xf>
    <xf numFmtId="0" fontId="16" fillId="2" borderId="0" xfId="0" applyFont="1" applyFill="1" applyBorder="1" applyAlignment="1" applyProtection="1">
      <alignment vertical="center"/>
    </xf>
    <xf numFmtId="0" fontId="26" fillId="2" borderId="0" xfId="0" applyFont="1" applyFill="1" applyProtection="1"/>
    <xf numFmtId="0" fontId="25" fillId="2" borderId="0" xfId="0" applyFont="1" applyFill="1" applyProtection="1"/>
    <xf numFmtId="0" fontId="19" fillId="6" borderId="3" xfId="0" applyNumberFormat="1" applyFont="1" applyFill="1" applyBorder="1" applyAlignment="1" applyProtection="1">
      <alignment horizontal="center" vertical="center"/>
    </xf>
    <xf numFmtId="0" fontId="31" fillId="2" borderId="0" xfId="0" applyFont="1" applyFill="1" applyBorder="1" applyAlignment="1">
      <alignment vertical="center"/>
    </xf>
    <xf numFmtId="49" fontId="19" fillId="6" borderId="2" xfId="0" applyNumberFormat="1" applyFont="1" applyFill="1" applyBorder="1" applyAlignment="1" applyProtection="1">
      <alignment horizontal="center" vertical="center"/>
    </xf>
    <xf numFmtId="49" fontId="21" fillId="7" borderId="3" xfId="0" applyNumberFormat="1" applyFont="1" applyFill="1" applyBorder="1" applyAlignment="1" applyProtection="1">
      <alignment horizontal="center" vertical="center"/>
      <protection locked="0"/>
    </xf>
    <xf numFmtId="0" fontId="22" fillId="4" borderId="7" xfId="0" applyFont="1" applyFill="1" applyBorder="1" applyAlignment="1" applyProtection="1">
      <alignment horizontal="center" textRotation="90" wrapText="1"/>
    </xf>
    <xf numFmtId="0" fontId="22" fillId="4" borderId="12" xfId="0" applyFont="1" applyFill="1" applyBorder="1" applyAlignment="1" applyProtection="1">
      <alignment horizontal="center" textRotation="90" wrapText="1"/>
    </xf>
    <xf numFmtId="0" fontId="33" fillId="2" borderId="0" xfId="0" applyFont="1" applyFill="1" applyProtection="1"/>
    <xf numFmtId="164" fontId="5" fillId="2" borderId="0" xfId="1" applyNumberFormat="1" applyFont="1" applyFill="1" applyAlignment="1" applyProtection="1">
      <alignment horizontal="left" vertical="center"/>
    </xf>
    <xf numFmtId="0" fontId="35" fillId="2" borderId="0" xfId="0" applyFont="1" applyFill="1" applyProtection="1"/>
    <xf numFmtId="0" fontId="36" fillId="2" borderId="0" xfId="0" applyFont="1" applyFill="1" applyProtection="1"/>
    <xf numFmtId="0" fontId="6" fillId="2" borderId="0" xfId="0" applyFont="1" applyFill="1" applyAlignment="1" applyProtection="1">
      <alignment vertical="center"/>
    </xf>
    <xf numFmtId="0" fontId="22" fillId="4" borderId="13" xfId="0" applyFont="1" applyFill="1" applyBorder="1" applyAlignment="1" applyProtection="1">
      <alignment horizontal="center" textRotation="90" wrapText="1"/>
    </xf>
    <xf numFmtId="0" fontId="37" fillId="2" borderId="0" xfId="2" applyFont="1" applyFill="1" applyAlignment="1" applyProtection="1">
      <alignment vertical="center"/>
    </xf>
    <xf numFmtId="0" fontId="4" fillId="2" borderId="0" xfId="0" applyFont="1" applyFill="1" applyBorder="1" applyAlignment="1">
      <alignment vertical="center"/>
    </xf>
    <xf numFmtId="0" fontId="6" fillId="4" borderId="16" xfId="0" applyFont="1" applyFill="1" applyBorder="1" applyAlignment="1" applyProtection="1">
      <alignment horizontal="center" textRotation="90" wrapText="1"/>
    </xf>
    <xf numFmtId="0" fontId="2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22" fillId="4" borderId="4" xfId="0" applyFont="1" applyFill="1" applyBorder="1" applyAlignment="1" applyProtection="1">
      <alignment horizontal="center" textRotation="90"/>
    </xf>
    <xf numFmtId="0" fontId="22" fillId="4" borderId="3" xfId="0" applyFont="1" applyFill="1" applyBorder="1" applyAlignment="1" applyProtection="1">
      <alignment horizontal="center" textRotation="90"/>
    </xf>
    <xf numFmtId="0" fontId="22" fillId="4" borderId="9" xfId="0" applyFont="1" applyFill="1" applyBorder="1" applyAlignment="1" applyProtection="1">
      <alignment horizontal="center" textRotation="90"/>
    </xf>
    <xf numFmtId="14" fontId="22" fillId="8" borderId="7" xfId="0" applyNumberFormat="1" applyFont="1" applyFill="1" applyBorder="1" applyAlignment="1" applyProtection="1">
      <alignment horizontal="center" vertical="center" wrapText="1"/>
    </xf>
    <xf numFmtId="14" fontId="22" fillId="8" borderId="8" xfId="0" applyNumberFormat="1" applyFont="1" applyFill="1" applyBorder="1" applyAlignment="1" applyProtection="1">
      <alignment horizontal="center" vertical="center" wrapText="1"/>
    </xf>
    <xf numFmtId="14" fontId="10" fillId="8" borderId="8" xfId="0" applyNumberFormat="1" applyFont="1" applyFill="1" applyBorder="1" applyAlignment="1" applyProtection="1">
      <alignment horizontal="center" vertical="center" wrapText="1"/>
    </xf>
    <xf numFmtId="14" fontId="10" fillId="8" borderId="10" xfId="0" applyNumberFormat="1" applyFont="1" applyFill="1" applyBorder="1" applyAlignment="1" applyProtection="1">
      <alignment horizontal="center" vertical="center" wrapText="1"/>
    </xf>
    <xf numFmtId="14" fontId="10" fillId="8" borderId="11" xfId="0" applyNumberFormat="1" applyFont="1" applyFill="1" applyBorder="1" applyAlignment="1" applyProtection="1">
      <alignment horizontal="center" vertical="center" wrapText="1"/>
    </xf>
    <xf numFmtId="0" fontId="24" fillId="4" borderId="4" xfId="0" applyFont="1" applyFill="1" applyBorder="1" applyAlignment="1" applyProtection="1">
      <alignment horizontal="center" textRotation="90"/>
    </xf>
    <xf numFmtId="0" fontId="24" fillId="4" borderId="3" xfId="0" applyFont="1" applyFill="1" applyBorder="1" applyAlignment="1" applyProtection="1">
      <alignment horizontal="center" textRotation="90"/>
    </xf>
    <xf numFmtId="0" fontId="22" fillId="4" borderId="4" xfId="0" applyFont="1" applyFill="1" applyBorder="1" applyAlignment="1" applyProtection="1">
      <alignment horizontal="center" textRotation="90" wrapText="1"/>
    </xf>
    <xf numFmtId="0" fontId="24" fillId="4" borderId="4" xfId="0" applyFont="1" applyFill="1" applyBorder="1" applyAlignment="1" applyProtection="1">
      <alignment horizontal="center"/>
    </xf>
    <xf numFmtId="0" fontId="24" fillId="4" borderId="3" xfId="0" applyFont="1" applyFill="1" applyBorder="1" applyAlignment="1" applyProtection="1">
      <alignment horizontal="center"/>
    </xf>
    <xf numFmtId="0" fontId="34" fillId="2" borderId="0" xfId="0" applyFont="1" applyFill="1" applyBorder="1" applyAlignment="1" applyProtection="1">
      <alignment horizontal="center" vertical="center"/>
    </xf>
    <xf numFmtId="0" fontId="34" fillId="12" borderId="14" xfId="0" applyFont="1" applyFill="1" applyBorder="1" applyAlignment="1" applyProtection="1">
      <alignment horizontal="center" vertical="center"/>
    </xf>
    <xf numFmtId="0" fontId="34" fillId="12" borderId="15" xfId="0" applyFont="1" applyFill="1" applyBorder="1" applyAlignment="1" applyProtection="1">
      <alignment horizontal="center" vertical="center"/>
    </xf>
    <xf numFmtId="0" fontId="19" fillId="13" borderId="2" xfId="0" applyFont="1" applyFill="1" applyBorder="1" applyAlignment="1" applyProtection="1">
      <alignment horizontal="center" vertical="center"/>
      <protection locked="0"/>
    </xf>
  </cellXfs>
  <cellStyles count="3">
    <cellStyle name="Link" xfId="2" builtinId="8"/>
    <cellStyle name="Standard" xfId="0" builtinId="0"/>
    <cellStyle name="Standard 2" xfId="1"/>
  </cellStyles>
  <dxfs count="13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rgb="FFFFCCCC"/>
        </patternFill>
      </fill>
    </dxf>
    <dxf>
      <fill>
        <patternFill>
          <bgColor theme="6" tint="0.59996337778862885"/>
        </patternFill>
      </fill>
    </dxf>
    <dxf>
      <fill>
        <patternFill>
          <bgColor rgb="FFFFCCCC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CCCC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</dxfs>
  <tableStyles count="0" defaultTableStyle="TableStyleMedium9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inradcup@radsportmuenster.de?subject=[GSC25]%20Anmeldu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E18"/>
  <sheetViews>
    <sheetView tabSelected="1" zoomScale="80" zoomScaleNormal="80" zoomScalePageLayoutView="80" workbookViewId="0">
      <selection activeCell="C6" sqref="C6"/>
    </sheetView>
  </sheetViews>
  <sheetFormatPr baseColWidth="10" defaultColWidth="9.875" defaultRowHeight="12.75" x14ac:dyDescent="0.2"/>
  <cols>
    <col min="1" max="1" width="25.625" style="31" customWidth="1"/>
    <col min="2" max="2" width="20.625" style="31" customWidth="1"/>
    <col min="3" max="3" width="45.625" style="31" customWidth="1"/>
    <col min="4" max="4" width="25.625" style="31" customWidth="1"/>
    <col min="5" max="5" width="16.125" style="31" customWidth="1"/>
    <col min="6" max="16384" width="9.875" style="31"/>
  </cols>
  <sheetData>
    <row r="1" spans="1:5" ht="30" customHeight="1" x14ac:dyDescent="0.2">
      <c r="A1" s="74"/>
      <c r="B1" s="74"/>
      <c r="C1" s="74"/>
      <c r="D1" s="74"/>
    </row>
    <row r="2" spans="1:5" s="33" customFormat="1" ht="30" customHeight="1" x14ac:dyDescent="0.2">
      <c r="A2" s="75" t="s">
        <v>43</v>
      </c>
      <c r="B2" s="75"/>
      <c r="C2" s="75"/>
      <c r="D2" s="75"/>
      <c r="E2" s="32"/>
    </row>
    <row r="3" spans="1:5" s="35" customFormat="1" ht="30" customHeight="1" x14ac:dyDescent="0.2">
      <c r="A3" s="34"/>
      <c r="B3" s="34"/>
      <c r="C3" s="34"/>
      <c r="D3" s="34"/>
    </row>
    <row r="4" spans="1:5" ht="30" customHeight="1" x14ac:dyDescent="0.2">
      <c r="B4" s="76" t="s">
        <v>0</v>
      </c>
      <c r="C4" s="76"/>
    </row>
    <row r="5" spans="1:5" ht="20.100000000000001" customHeight="1" thickBot="1" x14ac:dyDescent="0.25">
      <c r="B5" s="36"/>
      <c r="C5" s="36"/>
    </row>
    <row r="6" spans="1:5" ht="20.100000000000001" customHeight="1" thickBot="1" x14ac:dyDescent="0.25">
      <c r="B6" s="37" t="s">
        <v>1</v>
      </c>
      <c r="C6" s="28"/>
    </row>
    <row r="7" spans="1:5" ht="20.100000000000001" customHeight="1" thickBot="1" x14ac:dyDescent="0.25">
      <c r="B7" s="37" t="s">
        <v>2</v>
      </c>
      <c r="C7" s="28"/>
    </row>
    <row r="8" spans="1:5" ht="20.100000000000001" customHeight="1" thickBot="1" x14ac:dyDescent="0.25">
      <c r="B8" s="37" t="s">
        <v>3</v>
      </c>
      <c r="C8" s="28"/>
    </row>
    <row r="9" spans="1:5" ht="20.100000000000001" customHeight="1" thickBot="1" x14ac:dyDescent="0.25">
      <c r="B9" s="37" t="s">
        <v>4</v>
      </c>
      <c r="C9" s="28"/>
    </row>
    <row r="10" spans="1:5" ht="20.100000000000001" customHeight="1" thickBot="1" x14ac:dyDescent="0.25">
      <c r="B10" s="37" t="s">
        <v>20</v>
      </c>
      <c r="C10" s="30"/>
    </row>
    <row r="11" spans="1:5" ht="20.100000000000001" customHeight="1" thickBot="1" x14ac:dyDescent="0.25">
      <c r="B11" s="37" t="s">
        <v>28</v>
      </c>
      <c r="C11" s="29"/>
    </row>
    <row r="12" spans="1:5" ht="20.100000000000001" customHeight="1" x14ac:dyDescent="0.2">
      <c r="B12" s="36"/>
      <c r="C12" s="36"/>
    </row>
    <row r="13" spans="1:5" ht="20.100000000000001" customHeight="1" x14ac:dyDescent="0.2">
      <c r="B13" s="36"/>
      <c r="C13" s="36"/>
    </row>
    <row r="14" spans="1:5" ht="20.100000000000001" customHeight="1" x14ac:dyDescent="0.2">
      <c r="B14" s="38" t="s">
        <v>8</v>
      </c>
      <c r="C14" s="66" t="s">
        <v>45</v>
      </c>
    </row>
    <row r="15" spans="1:5" ht="20.100000000000001" customHeight="1" x14ac:dyDescent="0.2">
      <c r="B15" s="38"/>
      <c r="C15" s="40"/>
    </row>
    <row r="16" spans="1:5" ht="20.100000000000001" customHeight="1" x14ac:dyDescent="0.2">
      <c r="B16" s="38" t="s">
        <v>6</v>
      </c>
      <c r="C16" s="41" t="s">
        <v>44</v>
      </c>
    </row>
    <row r="17" spans="2:3" ht="20.100000000000001" customHeight="1" x14ac:dyDescent="0.2">
      <c r="B17" s="42"/>
      <c r="C17" s="36"/>
    </row>
    <row r="18" spans="2:3" ht="20.100000000000001" customHeight="1" x14ac:dyDescent="0.2">
      <c r="B18" s="43" t="s">
        <v>7</v>
      </c>
      <c r="C18" s="71" t="s">
        <v>46</v>
      </c>
    </row>
  </sheetData>
  <sheetProtection algorithmName="SHA-512" hashValue="m1tp2qblXAeBYa0L60fO5vjPxTV6jxuevYVwJMvwGMnqXm31QFwbxBMCqcnVWQuHECjzyGmcRV8PNWMcZ+wOfQ==" saltValue="liZqZJcvV6f7LKUiy0DGvw==" spinCount="100000" sheet="1" objects="1" scenarios="1"/>
  <mergeCells count="3">
    <mergeCell ref="A1:D1"/>
    <mergeCell ref="A2:D2"/>
    <mergeCell ref="B4:C4"/>
  </mergeCells>
  <phoneticPr fontId="1" type="noConversion"/>
  <conditionalFormatting sqref="C6:C11">
    <cfRule type="expression" dxfId="12" priority="1">
      <formula>NOT(COUNTBLANK($C$6:$C$11)&gt;0)</formula>
    </cfRule>
    <cfRule type="expression" dxfId="11" priority="2">
      <formula>NOT($C6="")</formula>
    </cfRule>
  </conditionalFormatting>
  <hyperlinks>
    <hyperlink ref="C18" r:id="rId1"/>
  </hyperlinks>
  <pageMargins left="0.75" right="0.75" top="1" bottom="1" header="0.5" footer="0.5"/>
  <pageSetup paperSize="9" orientation="portrait"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IN58"/>
  <sheetViews>
    <sheetView zoomScaleNormal="100" zoomScaleSheetLayoutView="140" zoomScalePageLayoutView="120" workbookViewId="0">
      <pane xSplit="23" ySplit="5" topLeftCell="X6" activePane="bottomRight" state="frozenSplit"/>
      <selection pane="topRight" activeCell="R1" sqref="R1"/>
      <selection pane="bottomLeft" activeCell="A6" sqref="A6"/>
      <selection pane="bottomRight" activeCell="B7" sqref="B7"/>
    </sheetView>
  </sheetViews>
  <sheetFormatPr baseColWidth="10" defaultColWidth="9.875" defaultRowHeight="12.75" x14ac:dyDescent="0.2"/>
  <cols>
    <col min="1" max="1" width="3.375" style="2" customWidth="1"/>
    <col min="2" max="3" width="20.625" style="2" customWidth="1"/>
    <col min="4" max="4" width="4.625" style="2" customWidth="1"/>
    <col min="5" max="5" width="10.625" style="2" customWidth="1"/>
    <col min="6" max="7" width="4.875" style="2" customWidth="1"/>
    <col min="8" max="8" width="9.625" style="2" customWidth="1"/>
    <col min="9" max="9" width="4.875" style="2" customWidth="1"/>
    <col min="10" max="10" width="9.625" style="2" customWidth="1"/>
    <col min="11" max="11" width="4.875" style="2" customWidth="1"/>
    <col min="12" max="12" width="9.625" style="2" customWidth="1"/>
    <col min="13" max="13" width="4.875" style="2" customWidth="1"/>
    <col min="14" max="14" width="9.625" style="2" customWidth="1"/>
    <col min="15" max="15" width="4.875" style="2" customWidth="1"/>
    <col min="16" max="16" width="9.625" style="2" customWidth="1"/>
    <col min="17" max="17" width="4.875" style="2" customWidth="1"/>
    <col min="18" max="18" width="9.625" style="2" customWidth="1"/>
    <col min="19" max="19" width="20.625" style="2" customWidth="1"/>
    <col min="20" max="22" width="4.875" style="2" customWidth="1"/>
    <col min="23" max="23" width="7.125" style="2" customWidth="1"/>
    <col min="24" max="24" width="16.25" style="2" hidden="1" customWidth="1"/>
    <col min="25" max="25" width="9.125" style="2" hidden="1" customWidth="1"/>
    <col min="26" max="26" width="4.875" style="2" customWidth="1"/>
    <col min="27" max="16384" width="9.875" style="2"/>
  </cols>
  <sheetData>
    <row r="1" spans="1:248" s="44" customFormat="1" ht="30" customHeight="1" x14ac:dyDescent="0.2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</row>
    <row r="2" spans="1:248" s="45" customFormat="1" ht="30" customHeight="1" x14ac:dyDescent="0.2">
      <c r="A2" s="75" t="s">
        <v>43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</row>
    <row r="3" spans="1:248" s="46" customFormat="1" ht="1.5" customHeight="1" x14ac:dyDescent="0.2">
      <c r="A3" s="34"/>
      <c r="B3" s="34"/>
      <c r="C3" s="34"/>
      <c r="D3" s="34"/>
    </row>
    <row r="4" spans="1:248" s="46" customFormat="1" ht="39.950000000000003" customHeight="1" x14ac:dyDescent="0.2">
      <c r="A4" s="85" t="s">
        <v>26</v>
      </c>
      <c r="B4" s="88" t="s">
        <v>10</v>
      </c>
      <c r="C4" s="88" t="s">
        <v>11</v>
      </c>
      <c r="D4" s="85" t="s">
        <v>31</v>
      </c>
      <c r="E4" s="87" t="s">
        <v>32</v>
      </c>
      <c r="F4" s="77" t="s">
        <v>29</v>
      </c>
      <c r="G4" s="85" t="s">
        <v>30</v>
      </c>
      <c r="H4" s="80" t="s">
        <v>34</v>
      </c>
      <c r="I4" s="81"/>
      <c r="J4" s="82"/>
      <c r="K4" s="82"/>
      <c r="L4" s="82"/>
      <c r="M4" s="82"/>
      <c r="N4" s="82"/>
      <c r="O4" s="82"/>
      <c r="P4" s="82"/>
      <c r="Q4" s="83"/>
      <c r="R4" s="83"/>
      <c r="S4" s="84"/>
      <c r="T4" s="77" t="s">
        <v>42</v>
      </c>
      <c r="U4" s="77" t="s">
        <v>56</v>
      </c>
      <c r="V4" s="77" t="s">
        <v>57</v>
      </c>
      <c r="W4" s="77" t="s">
        <v>12</v>
      </c>
    </row>
    <row r="5" spans="1:248" s="1" customFormat="1" ht="110.1" customHeight="1" x14ac:dyDescent="0.2">
      <c r="A5" s="86"/>
      <c r="B5" s="89"/>
      <c r="C5" s="89"/>
      <c r="D5" s="86"/>
      <c r="E5" s="78"/>
      <c r="F5" s="78"/>
      <c r="G5" s="86"/>
      <c r="H5" s="63" t="s">
        <v>36</v>
      </c>
      <c r="I5" s="73" t="s">
        <v>58</v>
      </c>
      <c r="J5" s="63" t="s">
        <v>37</v>
      </c>
      <c r="K5" s="73" t="s">
        <v>58</v>
      </c>
      <c r="L5" s="63" t="s">
        <v>53</v>
      </c>
      <c r="M5" s="73" t="s">
        <v>58</v>
      </c>
      <c r="N5" s="63" t="s">
        <v>38</v>
      </c>
      <c r="O5" s="73" t="s">
        <v>58</v>
      </c>
      <c r="P5" s="63" t="s">
        <v>39</v>
      </c>
      <c r="Q5" s="73" t="s">
        <v>58</v>
      </c>
      <c r="R5" s="64" t="s">
        <v>40</v>
      </c>
      <c r="S5" s="70" t="s">
        <v>41</v>
      </c>
      <c r="T5" s="79"/>
      <c r="U5" s="79"/>
      <c r="V5" s="79"/>
      <c r="W5" s="78"/>
    </row>
    <row r="6" spans="1:248" ht="18" customHeight="1" x14ac:dyDescent="0.2">
      <c r="A6" s="4">
        <v>0</v>
      </c>
      <c r="B6" s="5" t="s">
        <v>14</v>
      </c>
      <c r="C6" s="6" t="s">
        <v>15</v>
      </c>
      <c r="D6" s="4" t="s">
        <v>9</v>
      </c>
      <c r="E6" s="7">
        <v>38523</v>
      </c>
      <c r="F6" s="8">
        <f>IF(ISBLANK(E6)=FALSE,DATEDIF(E6,DATE(2025,4,26),"Y"),"")</f>
        <v>15</v>
      </c>
      <c r="G6" s="9" t="s">
        <v>13</v>
      </c>
      <c r="H6" s="10">
        <v>14.25</v>
      </c>
      <c r="I6" s="9" t="s">
        <v>13</v>
      </c>
      <c r="J6" s="61" t="s">
        <v>25</v>
      </c>
      <c r="K6" s="9" t="s">
        <v>13</v>
      </c>
      <c r="L6" s="61" t="s">
        <v>54</v>
      </c>
      <c r="M6" s="9" t="s">
        <v>13</v>
      </c>
      <c r="N6" s="10">
        <v>9.8699999999999992</v>
      </c>
      <c r="O6" s="9" t="s">
        <v>13</v>
      </c>
      <c r="P6" s="10">
        <v>8.56</v>
      </c>
      <c r="Q6" s="9" t="s">
        <v>13</v>
      </c>
      <c r="R6" s="59" t="s">
        <v>27</v>
      </c>
      <c r="S6" s="27" t="s">
        <v>33</v>
      </c>
      <c r="T6" s="9" t="s">
        <v>55</v>
      </c>
      <c r="U6" s="9" t="s">
        <v>13</v>
      </c>
      <c r="V6" s="9" t="s">
        <v>13</v>
      </c>
      <c r="W6" s="11">
        <v>0</v>
      </c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  <c r="IJ6" s="47"/>
      <c r="IK6" s="47"/>
      <c r="IL6" s="47"/>
      <c r="IM6" s="47"/>
      <c r="IN6" s="47"/>
    </row>
    <row r="7" spans="1:248" ht="18" customHeight="1" x14ac:dyDescent="0.2">
      <c r="A7" s="12" t="str">
        <f>IF(ISBLANK(B7)=FALSE,1,"")</f>
        <v/>
      </c>
      <c r="B7" s="14"/>
      <c r="C7" s="14"/>
      <c r="D7" s="15"/>
      <c r="E7" s="16"/>
      <c r="F7" s="8" t="str">
        <f t="shared" ref="F7:F56" si="0">IF(ISBLANK(E7)=FALSE,DATEDIF(E7,DATE(2025,4,26),"Y"),"")</f>
        <v/>
      </c>
      <c r="G7" s="24"/>
      <c r="H7" s="25"/>
      <c r="I7" s="93"/>
      <c r="J7" s="62"/>
      <c r="K7" s="93"/>
      <c r="L7" s="62"/>
      <c r="M7" s="93"/>
      <c r="N7" s="25"/>
      <c r="O7" s="93"/>
      <c r="P7" s="25"/>
      <c r="Q7" s="93"/>
      <c r="R7" s="62"/>
      <c r="S7" s="24"/>
      <c r="T7" s="24"/>
      <c r="U7" s="24"/>
      <c r="V7" s="24"/>
      <c r="W7" s="26" t="str">
        <f>IF(NOT(B7=""),20,"")</f>
        <v/>
      </c>
      <c r="X7" s="47" t="str">
        <f t="shared" ref="X7:X38" si="1">IF(COUNTA(B7:E7,G7:V7)=0,"",IF(OR(COUNTBLANK(B7:E7)&gt;0,COUNTA(H7:V7)&lt;1,AND(F7&lt;11,ISBLANK(G7)),AND(ISBLANK(R7),NOT(ISBLANK(S7))),AND(ISBLANK(S7),NOT(ISBLANK(R7)))),"ERROR","OKAY"))</f>
        <v/>
      </c>
      <c r="Y7" s="48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  <c r="IJ7" s="47"/>
      <c r="IK7" s="47"/>
      <c r="IL7" s="47"/>
      <c r="IM7" s="47"/>
      <c r="IN7" s="47"/>
    </row>
    <row r="8" spans="1:248" ht="18" customHeight="1" x14ac:dyDescent="0.2">
      <c r="A8" s="13" t="str">
        <f>IF(ISBLANK(B8)=FALSE,COUNT(A7)+1,"")</f>
        <v/>
      </c>
      <c r="B8" s="14"/>
      <c r="C8" s="14"/>
      <c r="D8" s="15"/>
      <c r="E8" s="16"/>
      <c r="F8" s="8" t="str">
        <f t="shared" si="0"/>
        <v/>
      </c>
      <c r="G8" s="24"/>
      <c r="H8" s="25"/>
      <c r="I8" s="93"/>
      <c r="J8" s="62"/>
      <c r="K8" s="93"/>
      <c r="L8" s="62"/>
      <c r="M8" s="93"/>
      <c r="N8" s="25"/>
      <c r="O8" s="93"/>
      <c r="P8" s="25"/>
      <c r="Q8" s="93"/>
      <c r="R8" s="62"/>
      <c r="S8" s="24"/>
      <c r="T8" s="24"/>
      <c r="U8" s="24"/>
      <c r="V8" s="24"/>
      <c r="W8" s="26" t="str">
        <f t="shared" ref="W8:W56" si="2">IF(NOT(B8=""),20,"")</f>
        <v/>
      </c>
      <c r="X8" s="47" t="str">
        <f t="shared" si="1"/>
        <v/>
      </c>
      <c r="Y8" s="48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  <c r="IJ8" s="47"/>
      <c r="IK8" s="47"/>
      <c r="IL8" s="47"/>
      <c r="IM8" s="47"/>
      <c r="IN8" s="47"/>
    </row>
    <row r="9" spans="1:248" ht="18" customHeight="1" x14ac:dyDescent="0.2">
      <c r="A9" s="13" t="str">
        <f>IF(ISBLANK(B9)=FALSE,COUNT(A$7:A8)+1,"")</f>
        <v/>
      </c>
      <c r="B9" s="17"/>
      <c r="C9" s="20"/>
      <c r="D9" s="18"/>
      <c r="E9" s="19"/>
      <c r="F9" s="8" t="str">
        <f t="shared" si="0"/>
        <v/>
      </c>
      <c r="G9" s="24"/>
      <c r="H9" s="25"/>
      <c r="I9" s="93"/>
      <c r="J9" s="62"/>
      <c r="K9" s="93"/>
      <c r="L9" s="62"/>
      <c r="M9" s="93"/>
      <c r="N9" s="25"/>
      <c r="O9" s="93"/>
      <c r="P9" s="25"/>
      <c r="Q9" s="93"/>
      <c r="R9" s="62"/>
      <c r="S9" s="24"/>
      <c r="T9" s="24"/>
      <c r="U9" s="24"/>
      <c r="V9" s="24"/>
      <c r="W9" s="26" t="str">
        <f t="shared" si="2"/>
        <v/>
      </c>
      <c r="X9" s="47" t="str">
        <f t="shared" si="1"/>
        <v/>
      </c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  <c r="IL9" s="47"/>
      <c r="IM9" s="47"/>
      <c r="IN9" s="47"/>
    </row>
    <row r="10" spans="1:248" ht="18" customHeight="1" x14ac:dyDescent="0.2">
      <c r="A10" s="13" t="str">
        <f>IF(ISBLANK(B10)=FALSE,COUNT(A$7:A9)+1,"")</f>
        <v/>
      </c>
      <c r="B10" s="17"/>
      <c r="C10" s="20"/>
      <c r="D10" s="18"/>
      <c r="E10" s="19"/>
      <c r="F10" s="8" t="str">
        <f t="shared" si="0"/>
        <v/>
      </c>
      <c r="G10" s="24"/>
      <c r="H10" s="25"/>
      <c r="I10" s="93"/>
      <c r="J10" s="62"/>
      <c r="K10" s="93"/>
      <c r="L10" s="62"/>
      <c r="M10" s="93"/>
      <c r="N10" s="25"/>
      <c r="O10" s="93"/>
      <c r="P10" s="25"/>
      <c r="Q10" s="93"/>
      <c r="R10" s="62"/>
      <c r="S10" s="24"/>
      <c r="T10" s="24"/>
      <c r="U10" s="24"/>
      <c r="V10" s="24"/>
      <c r="W10" s="26" t="str">
        <f t="shared" si="2"/>
        <v/>
      </c>
      <c r="X10" s="47" t="str">
        <f t="shared" si="1"/>
        <v/>
      </c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  <c r="IF10" s="47"/>
      <c r="IG10" s="47"/>
      <c r="IH10" s="47"/>
      <c r="II10" s="47"/>
      <c r="IJ10" s="47"/>
      <c r="IK10" s="47"/>
      <c r="IL10" s="47"/>
      <c r="IM10" s="47"/>
      <c r="IN10" s="47"/>
    </row>
    <row r="11" spans="1:248" ht="18" customHeight="1" x14ac:dyDescent="0.2">
      <c r="A11" s="13" t="str">
        <f>IF(ISBLANK(B11)=FALSE,COUNT(A$7:A10)+1,"")</f>
        <v/>
      </c>
      <c r="B11" s="17"/>
      <c r="C11" s="20"/>
      <c r="D11" s="18"/>
      <c r="E11" s="19"/>
      <c r="F11" s="8" t="str">
        <f t="shared" si="0"/>
        <v/>
      </c>
      <c r="G11" s="24"/>
      <c r="H11" s="25"/>
      <c r="I11" s="93"/>
      <c r="J11" s="62"/>
      <c r="K11" s="93"/>
      <c r="L11" s="62"/>
      <c r="M11" s="93"/>
      <c r="N11" s="25"/>
      <c r="O11" s="93"/>
      <c r="P11" s="25"/>
      <c r="Q11" s="93"/>
      <c r="R11" s="62"/>
      <c r="S11" s="24"/>
      <c r="T11" s="24"/>
      <c r="U11" s="24"/>
      <c r="V11" s="24"/>
      <c r="W11" s="26" t="str">
        <f t="shared" si="2"/>
        <v/>
      </c>
      <c r="X11" s="47" t="str">
        <f t="shared" si="1"/>
        <v/>
      </c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  <c r="IF11" s="47"/>
      <c r="IG11" s="47"/>
      <c r="IH11" s="47"/>
      <c r="II11" s="47"/>
      <c r="IJ11" s="47"/>
      <c r="IK11" s="47"/>
      <c r="IL11" s="47"/>
      <c r="IM11" s="47"/>
      <c r="IN11" s="47"/>
    </row>
    <row r="12" spans="1:248" ht="18" customHeight="1" x14ac:dyDescent="0.2">
      <c r="A12" s="13" t="str">
        <f>IF(ISBLANK(B12)=FALSE,COUNT(A$7:A11)+1,"")</f>
        <v/>
      </c>
      <c r="B12" s="17"/>
      <c r="C12" s="20"/>
      <c r="D12" s="18"/>
      <c r="E12" s="19"/>
      <c r="F12" s="8" t="str">
        <f t="shared" si="0"/>
        <v/>
      </c>
      <c r="G12" s="24"/>
      <c r="H12" s="25"/>
      <c r="I12" s="93"/>
      <c r="J12" s="62"/>
      <c r="K12" s="93"/>
      <c r="L12" s="62"/>
      <c r="M12" s="93"/>
      <c r="N12" s="25"/>
      <c r="O12" s="93"/>
      <c r="P12" s="25"/>
      <c r="Q12" s="93"/>
      <c r="R12" s="62"/>
      <c r="S12" s="24"/>
      <c r="T12" s="24"/>
      <c r="U12" s="24"/>
      <c r="V12" s="24"/>
      <c r="W12" s="26" t="str">
        <f t="shared" si="2"/>
        <v/>
      </c>
      <c r="X12" s="47" t="str">
        <f t="shared" si="1"/>
        <v/>
      </c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  <c r="HS12" s="47"/>
      <c r="HT12" s="47"/>
      <c r="HU12" s="47"/>
      <c r="HV12" s="47"/>
      <c r="HW12" s="47"/>
      <c r="HX12" s="47"/>
      <c r="HY12" s="47"/>
      <c r="HZ12" s="47"/>
      <c r="IA12" s="47"/>
      <c r="IB12" s="47"/>
      <c r="IC12" s="47"/>
      <c r="ID12" s="47"/>
      <c r="IE12" s="47"/>
      <c r="IF12" s="47"/>
      <c r="IG12" s="47"/>
      <c r="IH12" s="47"/>
      <c r="II12" s="47"/>
      <c r="IJ12" s="47"/>
      <c r="IK12" s="47"/>
      <c r="IL12" s="47"/>
      <c r="IM12" s="47"/>
      <c r="IN12" s="47"/>
    </row>
    <row r="13" spans="1:248" ht="18" customHeight="1" x14ac:dyDescent="0.2">
      <c r="A13" s="13" t="str">
        <f>IF(ISBLANK(B13)=FALSE,COUNT(A$7:A12)+1,"")</f>
        <v/>
      </c>
      <c r="B13" s="17"/>
      <c r="C13" s="20"/>
      <c r="D13" s="18"/>
      <c r="E13" s="19"/>
      <c r="F13" s="8" t="str">
        <f t="shared" si="0"/>
        <v/>
      </c>
      <c r="G13" s="24"/>
      <c r="H13" s="25"/>
      <c r="I13" s="93"/>
      <c r="J13" s="62"/>
      <c r="K13" s="93"/>
      <c r="L13" s="62"/>
      <c r="M13" s="93"/>
      <c r="N13" s="25"/>
      <c r="O13" s="93"/>
      <c r="P13" s="25"/>
      <c r="Q13" s="93"/>
      <c r="R13" s="62"/>
      <c r="S13" s="24"/>
      <c r="T13" s="24"/>
      <c r="U13" s="24"/>
      <c r="V13" s="24"/>
      <c r="W13" s="26" t="str">
        <f t="shared" si="2"/>
        <v/>
      </c>
      <c r="X13" s="47" t="str">
        <f t="shared" si="1"/>
        <v/>
      </c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  <c r="HT13" s="47"/>
      <c r="HU13" s="47"/>
      <c r="HV13" s="47"/>
      <c r="HW13" s="47"/>
      <c r="HX13" s="47"/>
      <c r="HY13" s="47"/>
      <c r="HZ13" s="47"/>
      <c r="IA13" s="47"/>
      <c r="IB13" s="47"/>
      <c r="IC13" s="47"/>
      <c r="ID13" s="47"/>
      <c r="IE13" s="47"/>
      <c r="IF13" s="47"/>
      <c r="IG13" s="47"/>
      <c r="IH13" s="47"/>
      <c r="II13" s="47"/>
      <c r="IJ13" s="47"/>
      <c r="IK13" s="47"/>
      <c r="IL13" s="47"/>
      <c r="IM13" s="47"/>
      <c r="IN13" s="47"/>
    </row>
    <row r="14" spans="1:248" ht="18" customHeight="1" x14ac:dyDescent="0.2">
      <c r="A14" s="13" t="str">
        <f>IF(ISBLANK(B14)=FALSE,COUNT(A$7:A13)+1,"")</f>
        <v/>
      </c>
      <c r="B14" s="17"/>
      <c r="C14" s="20"/>
      <c r="D14" s="18"/>
      <c r="E14" s="19"/>
      <c r="F14" s="8" t="str">
        <f t="shared" si="0"/>
        <v/>
      </c>
      <c r="G14" s="24"/>
      <c r="H14" s="25"/>
      <c r="I14" s="93"/>
      <c r="J14" s="62"/>
      <c r="K14" s="93"/>
      <c r="L14" s="62"/>
      <c r="M14" s="93"/>
      <c r="N14" s="25"/>
      <c r="O14" s="93"/>
      <c r="P14" s="25"/>
      <c r="Q14" s="93"/>
      <c r="R14" s="62"/>
      <c r="S14" s="24"/>
      <c r="T14" s="24"/>
      <c r="U14" s="24"/>
      <c r="V14" s="24"/>
      <c r="W14" s="26" t="str">
        <f t="shared" si="2"/>
        <v/>
      </c>
      <c r="X14" s="47" t="str">
        <f t="shared" si="1"/>
        <v/>
      </c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  <c r="HS14" s="47"/>
      <c r="HT14" s="47"/>
      <c r="HU14" s="47"/>
      <c r="HV14" s="47"/>
      <c r="HW14" s="47"/>
      <c r="HX14" s="47"/>
      <c r="HY14" s="47"/>
      <c r="HZ14" s="47"/>
      <c r="IA14" s="47"/>
      <c r="IB14" s="47"/>
      <c r="IC14" s="47"/>
      <c r="ID14" s="47"/>
      <c r="IE14" s="47"/>
      <c r="IF14" s="47"/>
      <c r="IG14" s="47"/>
      <c r="IH14" s="47"/>
      <c r="II14" s="47"/>
      <c r="IJ14" s="47"/>
      <c r="IK14" s="47"/>
      <c r="IL14" s="47"/>
      <c r="IM14" s="47"/>
      <c r="IN14" s="47"/>
    </row>
    <row r="15" spans="1:248" ht="18" customHeight="1" x14ac:dyDescent="0.2">
      <c r="A15" s="13" t="str">
        <f>IF(ISBLANK(B15)=FALSE,COUNT(A$7:A14)+1,"")</f>
        <v/>
      </c>
      <c r="B15" s="17"/>
      <c r="C15" s="20"/>
      <c r="D15" s="18"/>
      <c r="E15" s="19"/>
      <c r="F15" s="8" t="str">
        <f t="shared" si="0"/>
        <v/>
      </c>
      <c r="G15" s="24"/>
      <c r="H15" s="25"/>
      <c r="I15" s="93"/>
      <c r="J15" s="62"/>
      <c r="K15" s="93"/>
      <c r="L15" s="62"/>
      <c r="M15" s="93"/>
      <c r="N15" s="25"/>
      <c r="O15" s="93"/>
      <c r="P15" s="25"/>
      <c r="Q15" s="93"/>
      <c r="R15" s="62"/>
      <c r="S15" s="24"/>
      <c r="T15" s="24"/>
      <c r="U15" s="24"/>
      <c r="V15" s="24"/>
      <c r="W15" s="26" t="str">
        <f t="shared" si="2"/>
        <v/>
      </c>
      <c r="X15" s="47" t="str">
        <f t="shared" si="1"/>
        <v/>
      </c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47"/>
      <c r="GJ15" s="47"/>
      <c r="GK15" s="47"/>
      <c r="GL15" s="47"/>
      <c r="GM15" s="47"/>
      <c r="GN15" s="47"/>
      <c r="GO15" s="47"/>
      <c r="GP15" s="47"/>
      <c r="GQ15" s="47"/>
      <c r="GR15" s="47"/>
      <c r="GS15" s="47"/>
      <c r="GT15" s="47"/>
      <c r="GU15" s="47"/>
      <c r="GV15" s="47"/>
      <c r="GW15" s="47"/>
      <c r="GX15" s="47"/>
      <c r="GY15" s="47"/>
      <c r="GZ15" s="47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7"/>
      <c r="HM15" s="47"/>
      <c r="HN15" s="47"/>
      <c r="HO15" s="47"/>
      <c r="HP15" s="47"/>
      <c r="HQ15" s="47"/>
      <c r="HR15" s="47"/>
      <c r="HS15" s="47"/>
      <c r="HT15" s="47"/>
      <c r="HU15" s="47"/>
      <c r="HV15" s="47"/>
      <c r="HW15" s="47"/>
      <c r="HX15" s="47"/>
      <c r="HY15" s="47"/>
      <c r="HZ15" s="47"/>
      <c r="IA15" s="47"/>
      <c r="IB15" s="47"/>
      <c r="IC15" s="47"/>
      <c r="ID15" s="47"/>
      <c r="IE15" s="47"/>
      <c r="IF15" s="47"/>
      <c r="IG15" s="47"/>
      <c r="IH15" s="47"/>
      <c r="II15" s="47"/>
      <c r="IJ15" s="47"/>
      <c r="IK15" s="47"/>
      <c r="IL15" s="47"/>
      <c r="IM15" s="47"/>
      <c r="IN15" s="47"/>
    </row>
    <row r="16" spans="1:248" ht="18" customHeight="1" x14ac:dyDescent="0.2">
      <c r="A16" s="13" t="str">
        <f>IF(ISBLANK(B16)=FALSE,COUNT(A$7:A15)+1,"")</f>
        <v/>
      </c>
      <c r="B16" s="17"/>
      <c r="C16" s="20"/>
      <c r="D16" s="18"/>
      <c r="E16" s="19"/>
      <c r="F16" s="8" t="str">
        <f t="shared" si="0"/>
        <v/>
      </c>
      <c r="G16" s="24"/>
      <c r="H16" s="25"/>
      <c r="I16" s="93"/>
      <c r="J16" s="62"/>
      <c r="K16" s="93"/>
      <c r="L16" s="62"/>
      <c r="M16" s="93"/>
      <c r="N16" s="25"/>
      <c r="O16" s="93"/>
      <c r="P16" s="25"/>
      <c r="Q16" s="93"/>
      <c r="R16" s="62"/>
      <c r="S16" s="24"/>
      <c r="T16" s="24"/>
      <c r="U16" s="24"/>
      <c r="V16" s="24"/>
      <c r="W16" s="26" t="str">
        <f t="shared" si="2"/>
        <v/>
      </c>
      <c r="X16" s="47" t="str">
        <f t="shared" si="1"/>
        <v/>
      </c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Q16" s="47"/>
      <c r="FR16" s="47"/>
      <c r="FS16" s="47"/>
      <c r="FT16" s="47"/>
      <c r="FU16" s="47"/>
      <c r="FV16" s="47"/>
      <c r="FW16" s="47"/>
      <c r="FX16" s="47"/>
      <c r="FY16" s="47"/>
      <c r="FZ16" s="47"/>
      <c r="GA16" s="47"/>
      <c r="GB16" s="47"/>
      <c r="GC16" s="47"/>
      <c r="GD16" s="47"/>
      <c r="GE16" s="47"/>
      <c r="GF16" s="47"/>
      <c r="GG16" s="47"/>
      <c r="GH16" s="47"/>
      <c r="GI16" s="47"/>
      <c r="GJ16" s="47"/>
      <c r="GK16" s="47"/>
      <c r="GL16" s="47"/>
      <c r="GM16" s="47"/>
      <c r="GN16" s="47"/>
      <c r="GO16" s="47"/>
      <c r="GP16" s="47"/>
      <c r="GQ16" s="47"/>
      <c r="GR16" s="47"/>
      <c r="GS16" s="47"/>
      <c r="GT16" s="47"/>
      <c r="GU16" s="47"/>
      <c r="GV16" s="47"/>
      <c r="GW16" s="47"/>
      <c r="GX16" s="47"/>
      <c r="GY16" s="47"/>
      <c r="GZ16" s="47"/>
      <c r="HA16" s="47"/>
      <c r="HB16" s="47"/>
      <c r="HC16" s="47"/>
      <c r="HD16" s="47"/>
      <c r="HE16" s="47"/>
      <c r="HF16" s="47"/>
      <c r="HG16" s="47"/>
      <c r="HH16" s="47"/>
      <c r="HI16" s="47"/>
      <c r="HJ16" s="47"/>
      <c r="HK16" s="47"/>
      <c r="HL16" s="47"/>
      <c r="HM16" s="47"/>
      <c r="HN16" s="47"/>
      <c r="HO16" s="47"/>
      <c r="HP16" s="47"/>
      <c r="HQ16" s="47"/>
      <c r="HR16" s="47"/>
      <c r="HS16" s="47"/>
      <c r="HT16" s="47"/>
      <c r="HU16" s="47"/>
      <c r="HV16" s="47"/>
      <c r="HW16" s="47"/>
      <c r="HX16" s="47"/>
      <c r="HY16" s="47"/>
      <c r="HZ16" s="47"/>
      <c r="IA16" s="47"/>
      <c r="IB16" s="47"/>
      <c r="IC16" s="47"/>
      <c r="ID16" s="47"/>
      <c r="IE16" s="47"/>
      <c r="IF16" s="47"/>
      <c r="IG16" s="47"/>
      <c r="IH16" s="47"/>
      <c r="II16" s="47"/>
      <c r="IJ16" s="47"/>
      <c r="IK16" s="47"/>
      <c r="IL16" s="47"/>
      <c r="IM16" s="47"/>
      <c r="IN16" s="47"/>
    </row>
    <row r="17" spans="1:248" ht="18" customHeight="1" x14ac:dyDescent="0.2">
      <c r="A17" s="13" t="str">
        <f>IF(ISBLANK(B17)=FALSE,COUNT(A$7:A16)+1,"")</f>
        <v/>
      </c>
      <c r="B17" s="17"/>
      <c r="C17" s="17"/>
      <c r="D17" s="18"/>
      <c r="E17" s="19"/>
      <c r="F17" s="8" t="str">
        <f t="shared" si="0"/>
        <v/>
      </c>
      <c r="G17" s="24"/>
      <c r="H17" s="25"/>
      <c r="I17" s="93"/>
      <c r="J17" s="62"/>
      <c r="K17" s="93"/>
      <c r="L17" s="62"/>
      <c r="M17" s="93"/>
      <c r="N17" s="25"/>
      <c r="O17" s="93"/>
      <c r="P17" s="25"/>
      <c r="Q17" s="93"/>
      <c r="R17" s="62"/>
      <c r="S17" s="24"/>
      <c r="T17" s="24"/>
      <c r="U17" s="24"/>
      <c r="V17" s="24"/>
      <c r="W17" s="26" t="str">
        <f t="shared" si="2"/>
        <v/>
      </c>
      <c r="X17" s="47" t="str">
        <f t="shared" si="1"/>
        <v/>
      </c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  <c r="IL17" s="47"/>
      <c r="IM17" s="47"/>
      <c r="IN17" s="47"/>
    </row>
    <row r="18" spans="1:248" ht="18" customHeight="1" x14ac:dyDescent="0.2">
      <c r="A18" s="13" t="str">
        <f>IF(ISBLANK(B18)=FALSE,COUNT(A$7:A17)+1,"")</f>
        <v/>
      </c>
      <c r="B18" s="17"/>
      <c r="C18" s="17"/>
      <c r="D18" s="18"/>
      <c r="E18" s="19"/>
      <c r="F18" s="8" t="str">
        <f t="shared" si="0"/>
        <v/>
      </c>
      <c r="G18" s="24"/>
      <c r="H18" s="25"/>
      <c r="I18" s="93"/>
      <c r="J18" s="62"/>
      <c r="K18" s="93"/>
      <c r="L18" s="62"/>
      <c r="M18" s="93"/>
      <c r="N18" s="25"/>
      <c r="O18" s="93"/>
      <c r="P18" s="25"/>
      <c r="Q18" s="93"/>
      <c r="R18" s="62"/>
      <c r="S18" s="24"/>
      <c r="T18" s="24"/>
      <c r="U18" s="24"/>
      <c r="V18" s="24"/>
      <c r="W18" s="26" t="str">
        <f t="shared" si="2"/>
        <v/>
      </c>
      <c r="X18" s="47" t="str">
        <f t="shared" si="1"/>
        <v/>
      </c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  <c r="HS18" s="47"/>
      <c r="HT18" s="47"/>
      <c r="HU18" s="47"/>
      <c r="HV18" s="47"/>
      <c r="HW18" s="47"/>
      <c r="HX18" s="47"/>
      <c r="HY18" s="47"/>
      <c r="HZ18" s="47"/>
      <c r="IA18" s="47"/>
      <c r="IB18" s="47"/>
      <c r="IC18" s="47"/>
      <c r="ID18" s="47"/>
      <c r="IE18" s="47"/>
      <c r="IF18" s="47"/>
      <c r="IG18" s="47"/>
      <c r="IH18" s="47"/>
      <c r="II18" s="47"/>
      <c r="IJ18" s="47"/>
      <c r="IK18" s="47"/>
      <c r="IL18" s="47"/>
      <c r="IM18" s="47"/>
      <c r="IN18" s="47"/>
    </row>
    <row r="19" spans="1:248" ht="18" customHeight="1" x14ac:dyDescent="0.2">
      <c r="A19" s="13" t="str">
        <f>IF(ISBLANK(B19)=FALSE,COUNT(A$7:A18)+1,"")</f>
        <v/>
      </c>
      <c r="B19" s="17"/>
      <c r="C19" s="17"/>
      <c r="D19" s="18"/>
      <c r="E19" s="19"/>
      <c r="F19" s="8" t="str">
        <f t="shared" si="0"/>
        <v/>
      </c>
      <c r="G19" s="24"/>
      <c r="H19" s="25"/>
      <c r="I19" s="93"/>
      <c r="J19" s="62"/>
      <c r="K19" s="93"/>
      <c r="L19" s="62"/>
      <c r="M19" s="93"/>
      <c r="N19" s="25"/>
      <c r="O19" s="93"/>
      <c r="P19" s="25"/>
      <c r="Q19" s="93"/>
      <c r="R19" s="62"/>
      <c r="S19" s="24"/>
      <c r="T19" s="24"/>
      <c r="U19" s="24"/>
      <c r="V19" s="24"/>
      <c r="W19" s="26" t="str">
        <f t="shared" si="2"/>
        <v/>
      </c>
      <c r="X19" s="47" t="str">
        <f t="shared" si="1"/>
        <v/>
      </c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  <c r="HN19" s="47"/>
      <c r="HO19" s="47"/>
      <c r="HP19" s="47"/>
      <c r="HQ19" s="47"/>
      <c r="HR19" s="47"/>
      <c r="HS19" s="47"/>
      <c r="HT19" s="47"/>
      <c r="HU19" s="47"/>
      <c r="HV19" s="47"/>
      <c r="HW19" s="47"/>
      <c r="HX19" s="47"/>
      <c r="HY19" s="47"/>
      <c r="HZ19" s="47"/>
      <c r="IA19" s="47"/>
      <c r="IB19" s="47"/>
      <c r="IC19" s="47"/>
      <c r="ID19" s="47"/>
      <c r="IE19" s="47"/>
      <c r="IF19" s="47"/>
      <c r="IG19" s="47"/>
      <c r="IH19" s="47"/>
      <c r="II19" s="47"/>
      <c r="IJ19" s="47"/>
      <c r="IK19" s="47"/>
      <c r="IL19" s="47"/>
      <c r="IM19" s="47"/>
      <c r="IN19" s="47"/>
    </row>
    <row r="20" spans="1:248" ht="18" customHeight="1" x14ac:dyDescent="0.2">
      <c r="A20" s="13" t="str">
        <f>IF(ISBLANK(B20)=FALSE,COUNT(A$7:A19)+1,"")</f>
        <v/>
      </c>
      <c r="B20" s="17"/>
      <c r="C20" s="17"/>
      <c r="D20" s="18"/>
      <c r="E20" s="19"/>
      <c r="F20" s="8" t="str">
        <f t="shared" si="0"/>
        <v/>
      </c>
      <c r="G20" s="24"/>
      <c r="H20" s="25"/>
      <c r="I20" s="93"/>
      <c r="J20" s="62"/>
      <c r="K20" s="93"/>
      <c r="L20" s="62"/>
      <c r="M20" s="93"/>
      <c r="N20" s="25"/>
      <c r="O20" s="93"/>
      <c r="P20" s="25"/>
      <c r="Q20" s="93"/>
      <c r="R20" s="62"/>
      <c r="S20" s="24"/>
      <c r="T20" s="24"/>
      <c r="U20" s="24"/>
      <c r="V20" s="24"/>
      <c r="W20" s="26" t="str">
        <f t="shared" si="2"/>
        <v/>
      </c>
      <c r="X20" s="47" t="str">
        <f t="shared" si="1"/>
        <v/>
      </c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47"/>
      <c r="FE20" s="47"/>
      <c r="FF20" s="47"/>
      <c r="FG20" s="47"/>
      <c r="FH20" s="47"/>
      <c r="FI20" s="47"/>
      <c r="FJ20" s="47"/>
      <c r="FK20" s="47"/>
      <c r="FL20" s="47"/>
      <c r="FM20" s="47"/>
      <c r="FN20" s="47"/>
      <c r="FO20" s="47"/>
      <c r="FP20" s="47"/>
      <c r="FQ20" s="47"/>
      <c r="FR20" s="47"/>
      <c r="FS20" s="47"/>
      <c r="FT20" s="47"/>
      <c r="FU20" s="47"/>
      <c r="FV20" s="47"/>
      <c r="FW20" s="47"/>
      <c r="FX20" s="47"/>
      <c r="FY20" s="47"/>
      <c r="FZ20" s="47"/>
      <c r="GA20" s="47"/>
      <c r="GB20" s="47"/>
      <c r="GC20" s="47"/>
      <c r="GD20" s="47"/>
      <c r="GE20" s="47"/>
      <c r="GF20" s="47"/>
      <c r="GG20" s="47"/>
      <c r="GH20" s="47"/>
      <c r="GI20" s="47"/>
      <c r="GJ20" s="47"/>
      <c r="GK20" s="47"/>
      <c r="GL20" s="47"/>
      <c r="GM20" s="47"/>
      <c r="GN20" s="47"/>
      <c r="GO20" s="47"/>
      <c r="GP20" s="47"/>
      <c r="GQ20" s="47"/>
      <c r="GR20" s="47"/>
      <c r="GS20" s="47"/>
      <c r="GT20" s="47"/>
      <c r="GU20" s="47"/>
      <c r="GV20" s="47"/>
      <c r="GW20" s="47"/>
      <c r="GX20" s="47"/>
      <c r="GY20" s="47"/>
      <c r="GZ20" s="47"/>
      <c r="HA20" s="47"/>
      <c r="HB20" s="47"/>
      <c r="HC20" s="47"/>
      <c r="HD20" s="47"/>
      <c r="HE20" s="47"/>
      <c r="HF20" s="47"/>
      <c r="HG20" s="47"/>
      <c r="HH20" s="47"/>
      <c r="HI20" s="47"/>
      <c r="HJ20" s="47"/>
      <c r="HK20" s="47"/>
      <c r="HL20" s="47"/>
      <c r="HM20" s="47"/>
      <c r="HN20" s="47"/>
      <c r="HO20" s="47"/>
      <c r="HP20" s="47"/>
      <c r="HQ20" s="47"/>
      <c r="HR20" s="47"/>
      <c r="HS20" s="47"/>
      <c r="HT20" s="47"/>
      <c r="HU20" s="47"/>
      <c r="HV20" s="47"/>
      <c r="HW20" s="47"/>
      <c r="HX20" s="47"/>
      <c r="HY20" s="47"/>
      <c r="HZ20" s="47"/>
      <c r="IA20" s="47"/>
      <c r="IB20" s="47"/>
      <c r="IC20" s="47"/>
      <c r="ID20" s="47"/>
      <c r="IE20" s="47"/>
      <c r="IF20" s="47"/>
      <c r="IG20" s="47"/>
      <c r="IH20" s="47"/>
      <c r="II20" s="47"/>
      <c r="IJ20" s="47"/>
      <c r="IK20" s="47"/>
      <c r="IL20" s="47"/>
      <c r="IM20" s="47"/>
      <c r="IN20" s="47"/>
    </row>
    <row r="21" spans="1:248" ht="18" customHeight="1" x14ac:dyDescent="0.2">
      <c r="A21" s="13" t="str">
        <f>IF(ISBLANK(B21)=FALSE,COUNT(A$7:A20)+1,"")</f>
        <v/>
      </c>
      <c r="B21" s="17"/>
      <c r="C21" s="17"/>
      <c r="D21" s="18"/>
      <c r="E21" s="19"/>
      <c r="F21" s="8" t="str">
        <f t="shared" si="0"/>
        <v/>
      </c>
      <c r="G21" s="24"/>
      <c r="H21" s="25"/>
      <c r="I21" s="93"/>
      <c r="J21" s="62"/>
      <c r="K21" s="93"/>
      <c r="L21" s="62"/>
      <c r="M21" s="93"/>
      <c r="N21" s="25"/>
      <c r="O21" s="93"/>
      <c r="P21" s="25"/>
      <c r="Q21" s="93"/>
      <c r="R21" s="62"/>
      <c r="S21" s="24"/>
      <c r="T21" s="24"/>
      <c r="U21" s="24"/>
      <c r="V21" s="24"/>
      <c r="W21" s="26" t="str">
        <f t="shared" si="2"/>
        <v/>
      </c>
      <c r="X21" s="47" t="str">
        <f t="shared" si="1"/>
        <v/>
      </c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47"/>
      <c r="FE21" s="47"/>
      <c r="FF21" s="47"/>
      <c r="FG21" s="47"/>
      <c r="FH21" s="47"/>
      <c r="FI21" s="47"/>
      <c r="FJ21" s="47"/>
      <c r="FK21" s="47"/>
      <c r="FL21" s="47"/>
      <c r="FM21" s="47"/>
      <c r="FN21" s="47"/>
      <c r="FO21" s="47"/>
      <c r="FP21" s="47"/>
      <c r="FQ21" s="47"/>
      <c r="FR21" s="47"/>
      <c r="FS21" s="47"/>
      <c r="FT21" s="47"/>
      <c r="FU21" s="47"/>
      <c r="FV21" s="47"/>
      <c r="FW21" s="47"/>
      <c r="FX21" s="47"/>
      <c r="FY21" s="47"/>
      <c r="FZ21" s="47"/>
      <c r="GA21" s="47"/>
      <c r="GB21" s="47"/>
      <c r="GC21" s="47"/>
      <c r="GD21" s="47"/>
      <c r="GE21" s="47"/>
      <c r="GF21" s="47"/>
      <c r="GG21" s="47"/>
      <c r="GH21" s="47"/>
      <c r="GI21" s="47"/>
      <c r="GJ21" s="47"/>
      <c r="GK21" s="47"/>
      <c r="GL21" s="47"/>
      <c r="GM21" s="47"/>
      <c r="GN21" s="47"/>
      <c r="GO21" s="47"/>
      <c r="GP21" s="47"/>
      <c r="GQ21" s="47"/>
      <c r="GR21" s="47"/>
      <c r="GS21" s="47"/>
      <c r="GT21" s="47"/>
      <c r="GU21" s="47"/>
      <c r="GV21" s="47"/>
      <c r="GW21" s="47"/>
      <c r="GX21" s="47"/>
      <c r="GY21" s="47"/>
      <c r="GZ21" s="47"/>
      <c r="HA21" s="47"/>
      <c r="HB21" s="47"/>
      <c r="HC21" s="47"/>
      <c r="HD21" s="47"/>
      <c r="HE21" s="47"/>
      <c r="HF21" s="47"/>
      <c r="HG21" s="47"/>
      <c r="HH21" s="47"/>
      <c r="HI21" s="47"/>
      <c r="HJ21" s="47"/>
      <c r="HK21" s="47"/>
      <c r="HL21" s="47"/>
      <c r="HM21" s="47"/>
      <c r="HN21" s="47"/>
      <c r="HO21" s="47"/>
      <c r="HP21" s="47"/>
      <c r="HQ21" s="47"/>
      <c r="HR21" s="47"/>
      <c r="HS21" s="47"/>
      <c r="HT21" s="47"/>
      <c r="HU21" s="47"/>
      <c r="HV21" s="47"/>
      <c r="HW21" s="47"/>
      <c r="HX21" s="47"/>
      <c r="HY21" s="47"/>
      <c r="HZ21" s="47"/>
      <c r="IA21" s="47"/>
      <c r="IB21" s="47"/>
      <c r="IC21" s="47"/>
      <c r="ID21" s="47"/>
      <c r="IE21" s="47"/>
      <c r="IF21" s="47"/>
      <c r="IG21" s="47"/>
      <c r="IH21" s="47"/>
      <c r="II21" s="47"/>
      <c r="IJ21" s="47"/>
      <c r="IK21" s="47"/>
      <c r="IL21" s="47"/>
      <c r="IM21" s="47"/>
      <c r="IN21" s="47"/>
    </row>
    <row r="22" spans="1:248" ht="18" customHeight="1" x14ac:dyDescent="0.2">
      <c r="A22" s="13" t="str">
        <f>IF(ISBLANK(B22)=FALSE,COUNT(A$7:A21)+1,"")</f>
        <v/>
      </c>
      <c r="B22" s="17"/>
      <c r="C22" s="17"/>
      <c r="D22" s="18"/>
      <c r="E22" s="19"/>
      <c r="F22" s="8" t="str">
        <f t="shared" si="0"/>
        <v/>
      </c>
      <c r="G22" s="24"/>
      <c r="H22" s="25"/>
      <c r="I22" s="93"/>
      <c r="J22" s="62"/>
      <c r="K22" s="93"/>
      <c r="L22" s="62"/>
      <c r="M22" s="93"/>
      <c r="N22" s="25"/>
      <c r="O22" s="93"/>
      <c r="P22" s="25"/>
      <c r="Q22" s="93"/>
      <c r="R22" s="62"/>
      <c r="S22" s="24"/>
      <c r="T22" s="24"/>
      <c r="U22" s="24"/>
      <c r="V22" s="24"/>
      <c r="W22" s="26" t="str">
        <f t="shared" si="2"/>
        <v/>
      </c>
      <c r="X22" s="47" t="str">
        <f t="shared" si="1"/>
        <v/>
      </c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  <c r="HM22" s="47"/>
      <c r="HN22" s="47"/>
      <c r="HO22" s="47"/>
      <c r="HP22" s="47"/>
      <c r="HQ22" s="47"/>
      <c r="HR22" s="47"/>
      <c r="HS22" s="47"/>
      <c r="HT22" s="47"/>
      <c r="HU22" s="47"/>
      <c r="HV22" s="47"/>
      <c r="HW22" s="47"/>
      <c r="HX22" s="47"/>
      <c r="HY22" s="47"/>
      <c r="HZ22" s="47"/>
      <c r="IA22" s="47"/>
      <c r="IB22" s="47"/>
      <c r="IC22" s="47"/>
      <c r="ID22" s="47"/>
      <c r="IE22" s="47"/>
      <c r="IF22" s="47"/>
      <c r="IG22" s="47"/>
      <c r="IH22" s="47"/>
      <c r="II22" s="47"/>
      <c r="IJ22" s="47"/>
      <c r="IK22" s="47"/>
      <c r="IL22" s="47"/>
      <c r="IM22" s="47"/>
      <c r="IN22" s="47"/>
    </row>
    <row r="23" spans="1:248" ht="18" customHeight="1" x14ac:dyDescent="0.2">
      <c r="A23" s="13" t="str">
        <f>IF(ISBLANK(B23)=FALSE,COUNT(A$7:A22)+1,"")</f>
        <v/>
      </c>
      <c r="B23" s="17"/>
      <c r="C23" s="17"/>
      <c r="D23" s="18"/>
      <c r="E23" s="19"/>
      <c r="F23" s="8" t="str">
        <f t="shared" si="0"/>
        <v/>
      </c>
      <c r="G23" s="24"/>
      <c r="H23" s="25"/>
      <c r="I23" s="93"/>
      <c r="J23" s="62"/>
      <c r="K23" s="93"/>
      <c r="L23" s="62"/>
      <c r="M23" s="93"/>
      <c r="N23" s="25"/>
      <c r="O23" s="93"/>
      <c r="P23" s="25"/>
      <c r="Q23" s="93"/>
      <c r="R23" s="62"/>
      <c r="S23" s="24"/>
      <c r="T23" s="24"/>
      <c r="U23" s="24"/>
      <c r="V23" s="24"/>
      <c r="W23" s="26" t="str">
        <f t="shared" si="2"/>
        <v/>
      </c>
      <c r="X23" s="47" t="str">
        <f t="shared" si="1"/>
        <v/>
      </c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  <c r="HM23" s="47"/>
      <c r="HN23" s="47"/>
      <c r="HO23" s="47"/>
      <c r="HP23" s="47"/>
      <c r="HQ23" s="47"/>
      <c r="HR23" s="47"/>
      <c r="HS23" s="47"/>
      <c r="HT23" s="47"/>
      <c r="HU23" s="47"/>
      <c r="HV23" s="47"/>
      <c r="HW23" s="47"/>
      <c r="HX23" s="47"/>
      <c r="HY23" s="47"/>
      <c r="HZ23" s="47"/>
      <c r="IA23" s="47"/>
      <c r="IB23" s="47"/>
      <c r="IC23" s="47"/>
      <c r="ID23" s="47"/>
      <c r="IE23" s="47"/>
      <c r="IF23" s="47"/>
      <c r="IG23" s="47"/>
      <c r="IH23" s="47"/>
      <c r="II23" s="47"/>
      <c r="IJ23" s="47"/>
      <c r="IK23" s="47"/>
      <c r="IL23" s="47"/>
      <c r="IM23" s="47"/>
      <c r="IN23" s="47"/>
    </row>
    <row r="24" spans="1:248" ht="18" customHeight="1" x14ac:dyDescent="0.2">
      <c r="A24" s="13" t="str">
        <f>IF(ISBLANK(B24)=FALSE,COUNT(A$7:A23)+1,"")</f>
        <v/>
      </c>
      <c r="B24" s="17"/>
      <c r="C24" s="17"/>
      <c r="D24" s="18"/>
      <c r="E24" s="19"/>
      <c r="F24" s="8" t="str">
        <f t="shared" si="0"/>
        <v/>
      </c>
      <c r="G24" s="24"/>
      <c r="H24" s="25"/>
      <c r="I24" s="93"/>
      <c r="J24" s="62"/>
      <c r="K24" s="93"/>
      <c r="L24" s="62"/>
      <c r="M24" s="93"/>
      <c r="N24" s="25"/>
      <c r="O24" s="93"/>
      <c r="P24" s="25"/>
      <c r="Q24" s="93"/>
      <c r="R24" s="62"/>
      <c r="S24" s="24"/>
      <c r="T24" s="24"/>
      <c r="U24" s="24"/>
      <c r="V24" s="24"/>
      <c r="W24" s="26" t="str">
        <f t="shared" si="2"/>
        <v/>
      </c>
      <c r="X24" s="47" t="str">
        <f t="shared" si="1"/>
        <v/>
      </c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  <c r="HS24" s="47"/>
      <c r="HT24" s="47"/>
      <c r="HU24" s="47"/>
      <c r="HV24" s="47"/>
      <c r="HW24" s="47"/>
      <c r="HX24" s="47"/>
      <c r="HY24" s="47"/>
      <c r="HZ24" s="47"/>
      <c r="IA24" s="47"/>
      <c r="IB24" s="47"/>
      <c r="IC24" s="47"/>
      <c r="ID24" s="47"/>
      <c r="IE24" s="47"/>
      <c r="IF24" s="47"/>
      <c r="IG24" s="47"/>
      <c r="IH24" s="47"/>
      <c r="II24" s="47"/>
      <c r="IJ24" s="47"/>
      <c r="IK24" s="47"/>
      <c r="IL24" s="47"/>
      <c r="IM24" s="47"/>
      <c r="IN24" s="47"/>
    </row>
    <row r="25" spans="1:248" ht="18" customHeight="1" x14ac:dyDescent="0.2">
      <c r="A25" s="13" t="str">
        <f>IF(ISBLANK(B25)=FALSE,COUNT(A$7:A24)+1,"")</f>
        <v/>
      </c>
      <c r="B25" s="17"/>
      <c r="C25" s="17"/>
      <c r="D25" s="18"/>
      <c r="E25" s="19"/>
      <c r="F25" s="8" t="str">
        <f t="shared" si="0"/>
        <v/>
      </c>
      <c r="G25" s="24"/>
      <c r="H25" s="25"/>
      <c r="I25" s="93"/>
      <c r="J25" s="62"/>
      <c r="K25" s="93"/>
      <c r="L25" s="62"/>
      <c r="M25" s="93"/>
      <c r="N25" s="25"/>
      <c r="O25" s="93"/>
      <c r="P25" s="25"/>
      <c r="Q25" s="93"/>
      <c r="R25" s="62"/>
      <c r="S25" s="24"/>
      <c r="T25" s="24"/>
      <c r="U25" s="24"/>
      <c r="V25" s="24"/>
      <c r="W25" s="26" t="str">
        <f t="shared" si="2"/>
        <v/>
      </c>
      <c r="X25" s="47" t="str">
        <f t="shared" si="1"/>
        <v/>
      </c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  <c r="HM25" s="47"/>
      <c r="HN25" s="47"/>
      <c r="HO25" s="47"/>
      <c r="HP25" s="47"/>
      <c r="HQ25" s="47"/>
      <c r="HR25" s="47"/>
      <c r="HS25" s="47"/>
      <c r="HT25" s="47"/>
      <c r="HU25" s="47"/>
      <c r="HV25" s="47"/>
      <c r="HW25" s="47"/>
      <c r="HX25" s="47"/>
      <c r="HY25" s="47"/>
      <c r="HZ25" s="47"/>
      <c r="IA25" s="47"/>
      <c r="IB25" s="47"/>
      <c r="IC25" s="47"/>
      <c r="ID25" s="47"/>
      <c r="IE25" s="47"/>
      <c r="IF25" s="47"/>
      <c r="IG25" s="47"/>
      <c r="IH25" s="47"/>
      <c r="II25" s="47"/>
      <c r="IJ25" s="47"/>
      <c r="IK25" s="47"/>
      <c r="IL25" s="47"/>
      <c r="IM25" s="47"/>
      <c r="IN25" s="47"/>
    </row>
    <row r="26" spans="1:248" ht="18" customHeight="1" x14ac:dyDescent="0.2">
      <c r="A26" s="13" t="str">
        <f>IF(ISBLANK(B26)=FALSE,COUNT(A$7:A25)+1,"")</f>
        <v/>
      </c>
      <c r="B26" s="17"/>
      <c r="C26" s="17"/>
      <c r="D26" s="18"/>
      <c r="E26" s="19"/>
      <c r="F26" s="8" t="str">
        <f t="shared" si="0"/>
        <v/>
      </c>
      <c r="G26" s="24"/>
      <c r="H26" s="25"/>
      <c r="I26" s="93"/>
      <c r="J26" s="62"/>
      <c r="K26" s="93"/>
      <c r="L26" s="62"/>
      <c r="M26" s="93"/>
      <c r="N26" s="25"/>
      <c r="O26" s="93"/>
      <c r="P26" s="25"/>
      <c r="Q26" s="93"/>
      <c r="R26" s="62"/>
      <c r="S26" s="24"/>
      <c r="T26" s="24"/>
      <c r="U26" s="24"/>
      <c r="V26" s="24"/>
      <c r="W26" s="26" t="str">
        <f t="shared" si="2"/>
        <v/>
      </c>
      <c r="X26" s="47" t="str">
        <f t="shared" si="1"/>
        <v/>
      </c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  <c r="HM26" s="47"/>
      <c r="HN26" s="47"/>
      <c r="HO26" s="47"/>
      <c r="HP26" s="47"/>
      <c r="HQ26" s="47"/>
      <c r="HR26" s="47"/>
      <c r="HS26" s="47"/>
      <c r="HT26" s="47"/>
      <c r="HU26" s="47"/>
      <c r="HV26" s="47"/>
      <c r="HW26" s="47"/>
      <c r="HX26" s="47"/>
      <c r="HY26" s="47"/>
      <c r="HZ26" s="47"/>
      <c r="IA26" s="47"/>
      <c r="IB26" s="47"/>
      <c r="IC26" s="47"/>
      <c r="ID26" s="47"/>
      <c r="IE26" s="47"/>
      <c r="IF26" s="47"/>
      <c r="IG26" s="47"/>
      <c r="IH26" s="47"/>
      <c r="II26" s="47"/>
      <c r="IJ26" s="47"/>
      <c r="IK26" s="47"/>
      <c r="IL26" s="47"/>
      <c r="IM26" s="47"/>
      <c r="IN26" s="47"/>
    </row>
    <row r="27" spans="1:248" ht="18" customHeight="1" x14ac:dyDescent="0.2">
      <c r="A27" s="13" t="str">
        <f>IF(ISBLANK(B27)=FALSE,COUNT(A$7:A26)+1,"")</f>
        <v/>
      </c>
      <c r="B27" s="17"/>
      <c r="C27" s="17"/>
      <c r="D27" s="18"/>
      <c r="E27" s="19"/>
      <c r="F27" s="8" t="str">
        <f t="shared" si="0"/>
        <v/>
      </c>
      <c r="G27" s="24"/>
      <c r="H27" s="25"/>
      <c r="I27" s="93"/>
      <c r="J27" s="62"/>
      <c r="K27" s="93"/>
      <c r="L27" s="62"/>
      <c r="M27" s="93"/>
      <c r="N27" s="25"/>
      <c r="O27" s="93"/>
      <c r="P27" s="25"/>
      <c r="Q27" s="93"/>
      <c r="R27" s="62"/>
      <c r="S27" s="24"/>
      <c r="T27" s="24"/>
      <c r="U27" s="24"/>
      <c r="V27" s="24"/>
      <c r="W27" s="26" t="str">
        <f t="shared" si="2"/>
        <v/>
      </c>
      <c r="X27" s="47" t="str">
        <f t="shared" si="1"/>
        <v/>
      </c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  <c r="GA27" s="47"/>
      <c r="GB27" s="47"/>
      <c r="GC27" s="47"/>
      <c r="GD27" s="47"/>
      <c r="GE27" s="47"/>
      <c r="GF27" s="47"/>
      <c r="GG27" s="47"/>
      <c r="GH27" s="47"/>
      <c r="GI27" s="47"/>
      <c r="GJ27" s="47"/>
      <c r="GK27" s="47"/>
      <c r="GL27" s="47"/>
      <c r="GM27" s="47"/>
      <c r="GN27" s="47"/>
      <c r="GO27" s="47"/>
      <c r="GP27" s="47"/>
      <c r="GQ27" s="47"/>
      <c r="GR27" s="47"/>
      <c r="GS27" s="47"/>
      <c r="GT27" s="47"/>
      <c r="GU27" s="47"/>
      <c r="GV27" s="47"/>
      <c r="GW27" s="47"/>
      <c r="GX27" s="47"/>
      <c r="GY27" s="47"/>
      <c r="GZ27" s="47"/>
      <c r="HA27" s="47"/>
      <c r="HB27" s="47"/>
      <c r="HC27" s="47"/>
      <c r="HD27" s="47"/>
      <c r="HE27" s="47"/>
      <c r="HF27" s="47"/>
      <c r="HG27" s="47"/>
      <c r="HH27" s="47"/>
      <c r="HI27" s="47"/>
      <c r="HJ27" s="47"/>
      <c r="HK27" s="47"/>
      <c r="HL27" s="47"/>
      <c r="HM27" s="47"/>
      <c r="HN27" s="47"/>
      <c r="HO27" s="47"/>
      <c r="HP27" s="47"/>
      <c r="HQ27" s="47"/>
      <c r="HR27" s="47"/>
      <c r="HS27" s="47"/>
      <c r="HT27" s="47"/>
      <c r="HU27" s="47"/>
      <c r="HV27" s="47"/>
      <c r="HW27" s="47"/>
      <c r="HX27" s="47"/>
      <c r="HY27" s="47"/>
      <c r="HZ27" s="47"/>
      <c r="IA27" s="47"/>
      <c r="IB27" s="47"/>
      <c r="IC27" s="47"/>
      <c r="ID27" s="47"/>
      <c r="IE27" s="47"/>
      <c r="IF27" s="47"/>
      <c r="IG27" s="47"/>
      <c r="IH27" s="47"/>
      <c r="II27" s="47"/>
      <c r="IJ27" s="47"/>
      <c r="IK27" s="47"/>
      <c r="IL27" s="47"/>
      <c r="IM27" s="47"/>
      <c r="IN27" s="47"/>
    </row>
    <row r="28" spans="1:248" ht="18" customHeight="1" x14ac:dyDescent="0.2">
      <c r="A28" s="13" t="str">
        <f>IF(ISBLANK(B28)=FALSE,COUNT(A$7:A27)+1,"")</f>
        <v/>
      </c>
      <c r="B28" s="17"/>
      <c r="C28" s="17"/>
      <c r="D28" s="18"/>
      <c r="E28" s="19"/>
      <c r="F28" s="8" t="str">
        <f t="shared" si="0"/>
        <v/>
      </c>
      <c r="G28" s="24"/>
      <c r="H28" s="25"/>
      <c r="I28" s="93"/>
      <c r="J28" s="62"/>
      <c r="K28" s="93"/>
      <c r="L28" s="62"/>
      <c r="M28" s="93"/>
      <c r="N28" s="25"/>
      <c r="O28" s="93"/>
      <c r="P28" s="25"/>
      <c r="Q28" s="93"/>
      <c r="R28" s="62"/>
      <c r="S28" s="24"/>
      <c r="T28" s="24"/>
      <c r="U28" s="24"/>
      <c r="V28" s="24"/>
      <c r="W28" s="26" t="str">
        <f t="shared" si="2"/>
        <v/>
      </c>
      <c r="X28" s="47" t="str">
        <f t="shared" si="1"/>
        <v/>
      </c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/>
      <c r="GC28" s="47"/>
      <c r="GD28" s="47"/>
      <c r="GE28" s="47"/>
      <c r="GF28" s="47"/>
      <c r="GG28" s="47"/>
      <c r="GH28" s="47"/>
      <c r="GI28" s="47"/>
      <c r="GJ28" s="47"/>
      <c r="GK28" s="47"/>
      <c r="GL28" s="47"/>
      <c r="GM28" s="47"/>
      <c r="GN28" s="47"/>
      <c r="GO28" s="47"/>
      <c r="GP28" s="47"/>
      <c r="GQ28" s="47"/>
      <c r="GR28" s="47"/>
      <c r="GS28" s="47"/>
      <c r="GT28" s="47"/>
      <c r="GU28" s="47"/>
      <c r="GV28" s="47"/>
      <c r="GW28" s="47"/>
      <c r="GX28" s="47"/>
      <c r="GY28" s="47"/>
      <c r="GZ28" s="47"/>
      <c r="HA28" s="47"/>
      <c r="HB28" s="47"/>
      <c r="HC28" s="47"/>
      <c r="HD28" s="47"/>
      <c r="HE28" s="47"/>
      <c r="HF28" s="47"/>
      <c r="HG28" s="47"/>
      <c r="HH28" s="47"/>
      <c r="HI28" s="47"/>
      <c r="HJ28" s="47"/>
      <c r="HK28" s="47"/>
      <c r="HL28" s="47"/>
      <c r="HM28" s="47"/>
      <c r="HN28" s="47"/>
      <c r="HO28" s="47"/>
      <c r="HP28" s="47"/>
      <c r="HQ28" s="47"/>
      <c r="HR28" s="47"/>
      <c r="HS28" s="47"/>
      <c r="HT28" s="47"/>
      <c r="HU28" s="47"/>
      <c r="HV28" s="47"/>
      <c r="HW28" s="47"/>
      <c r="HX28" s="47"/>
      <c r="HY28" s="47"/>
      <c r="HZ28" s="47"/>
      <c r="IA28" s="47"/>
      <c r="IB28" s="47"/>
      <c r="IC28" s="47"/>
      <c r="ID28" s="47"/>
      <c r="IE28" s="47"/>
      <c r="IF28" s="47"/>
      <c r="IG28" s="47"/>
      <c r="IH28" s="47"/>
      <c r="II28" s="47"/>
      <c r="IJ28" s="47"/>
      <c r="IK28" s="47"/>
      <c r="IL28" s="47"/>
      <c r="IM28" s="47"/>
      <c r="IN28" s="47"/>
    </row>
    <row r="29" spans="1:248" ht="18" customHeight="1" x14ac:dyDescent="0.2">
      <c r="A29" s="13" t="str">
        <f>IF(ISBLANK(B29)=FALSE,COUNT(A$7:A28)+1,"")</f>
        <v/>
      </c>
      <c r="B29" s="17"/>
      <c r="C29" s="17"/>
      <c r="D29" s="18"/>
      <c r="E29" s="19"/>
      <c r="F29" s="8" t="str">
        <f t="shared" si="0"/>
        <v/>
      </c>
      <c r="G29" s="24"/>
      <c r="H29" s="25"/>
      <c r="I29" s="93"/>
      <c r="J29" s="62"/>
      <c r="K29" s="93"/>
      <c r="L29" s="62"/>
      <c r="M29" s="93"/>
      <c r="N29" s="25"/>
      <c r="O29" s="93"/>
      <c r="P29" s="25"/>
      <c r="Q29" s="93"/>
      <c r="R29" s="62"/>
      <c r="S29" s="24"/>
      <c r="T29" s="24"/>
      <c r="U29" s="24"/>
      <c r="V29" s="24"/>
      <c r="W29" s="26" t="str">
        <f t="shared" si="2"/>
        <v/>
      </c>
      <c r="X29" s="47" t="str">
        <f t="shared" si="1"/>
        <v/>
      </c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  <c r="HM29" s="47"/>
      <c r="HN29" s="47"/>
      <c r="HO29" s="47"/>
      <c r="HP29" s="47"/>
      <c r="HQ29" s="47"/>
      <c r="HR29" s="47"/>
      <c r="HS29" s="47"/>
      <c r="HT29" s="47"/>
      <c r="HU29" s="47"/>
      <c r="HV29" s="47"/>
      <c r="HW29" s="47"/>
      <c r="HX29" s="47"/>
      <c r="HY29" s="47"/>
      <c r="HZ29" s="47"/>
      <c r="IA29" s="47"/>
      <c r="IB29" s="47"/>
      <c r="IC29" s="47"/>
      <c r="ID29" s="47"/>
      <c r="IE29" s="47"/>
      <c r="IF29" s="47"/>
      <c r="IG29" s="47"/>
      <c r="IH29" s="47"/>
      <c r="II29" s="47"/>
      <c r="IJ29" s="47"/>
      <c r="IK29" s="47"/>
      <c r="IL29" s="47"/>
      <c r="IM29" s="47"/>
      <c r="IN29" s="47"/>
    </row>
    <row r="30" spans="1:248" s="3" customFormat="1" ht="18" customHeight="1" x14ac:dyDescent="0.2">
      <c r="A30" s="13" t="str">
        <f>IF(ISBLANK(B30)=FALSE,COUNT(A$7:A29)+1,"")</f>
        <v/>
      </c>
      <c r="B30" s="17"/>
      <c r="C30" s="17"/>
      <c r="D30" s="18"/>
      <c r="E30" s="19"/>
      <c r="F30" s="8" t="str">
        <f t="shared" si="0"/>
        <v/>
      </c>
      <c r="G30" s="24"/>
      <c r="H30" s="25"/>
      <c r="I30" s="93"/>
      <c r="J30" s="62"/>
      <c r="K30" s="93"/>
      <c r="L30" s="62"/>
      <c r="M30" s="93"/>
      <c r="N30" s="25"/>
      <c r="O30" s="93"/>
      <c r="P30" s="25"/>
      <c r="Q30" s="93"/>
      <c r="R30" s="62"/>
      <c r="S30" s="24"/>
      <c r="T30" s="24"/>
      <c r="U30" s="24"/>
      <c r="V30" s="24"/>
      <c r="W30" s="26" t="str">
        <f t="shared" si="2"/>
        <v/>
      </c>
      <c r="X30" s="47" t="str">
        <f t="shared" si="1"/>
        <v/>
      </c>
    </row>
    <row r="31" spans="1:248" s="3" customFormat="1" ht="18" customHeight="1" x14ac:dyDescent="0.2">
      <c r="A31" s="13" t="str">
        <f>IF(ISBLANK(B31)=FALSE,COUNT(A$7:A30)+1,"")</f>
        <v/>
      </c>
      <c r="B31" s="21"/>
      <c r="C31" s="21"/>
      <c r="D31" s="18"/>
      <c r="E31" s="19"/>
      <c r="F31" s="8" t="str">
        <f t="shared" si="0"/>
        <v/>
      </c>
      <c r="G31" s="24"/>
      <c r="H31" s="25"/>
      <c r="I31" s="93"/>
      <c r="J31" s="62"/>
      <c r="K31" s="93"/>
      <c r="L31" s="62"/>
      <c r="M31" s="93"/>
      <c r="N31" s="25"/>
      <c r="O31" s="93"/>
      <c r="P31" s="25"/>
      <c r="Q31" s="93"/>
      <c r="R31" s="62"/>
      <c r="S31" s="24"/>
      <c r="T31" s="24"/>
      <c r="U31" s="24"/>
      <c r="V31" s="24"/>
      <c r="W31" s="26" t="str">
        <f t="shared" si="2"/>
        <v/>
      </c>
      <c r="X31" s="47" t="str">
        <f t="shared" si="1"/>
        <v/>
      </c>
    </row>
    <row r="32" spans="1:248" s="3" customFormat="1" ht="18" customHeight="1" x14ac:dyDescent="0.2">
      <c r="A32" s="13" t="str">
        <f>IF(ISBLANK(B32)=FALSE,COUNT(A$7:A31)+1,"")</f>
        <v/>
      </c>
      <c r="B32" s="21"/>
      <c r="C32" s="21"/>
      <c r="D32" s="18"/>
      <c r="E32" s="19"/>
      <c r="F32" s="8" t="str">
        <f t="shared" si="0"/>
        <v/>
      </c>
      <c r="G32" s="24"/>
      <c r="H32" s="25"/>
      <c r="I32" s="93"/>
      <c r="J32" s="62"/>
      <c r="K32" s="93"/>
      <c r="L32" s="62"/>
      <c r="M32" s="93"/>
      <c r="N32" s="25"/>
      <c r="O32" s="93"/>
      <c r="P32" s="25"/>
      <c r="Q32" s="93"/>
      <c r="R32" s="62"/>
      <c r="S32" s="24"/>
      <c r="T32" s="24"/>
      <c r="U32" s="24"/>
      <c r="V32" s="24"/>
      <c r="W32" s="26" t="str">
        <f t="shared" si="2"/>
        <v/>
      </c>
      <c r="X32" s="47" t="str">
        <f t="shared" si="1"/>
        <v/>
      </c>
    </row>
    <row r="33" spans="1:24" s="3" customFormat="1" ht="18" customHeight="1" x14ac:dyDescent="0.2">
      <c r="A33" s="13" t="str">
        <f>IF(ISBLANK(B33)=FALSE,COUNT(A$7:A32)+1,"")</f>
        <v/>
      </c>
      <c r="B33" s="21"/>
      <c r="C33" s="21"/>
      <c r="D33" s="18"/>
      <c r="E33" s="19"/>
      <c r="F33" s="8" t="str">
        <f t="shared" si="0"/>
        <v/>
      </c>
      <c r="G33" s="24"/>
      <c r="H33" s="25"/>
      <c r="I33" s="93"/>
      <c r="J33" s="62"/>
      <c r="K33" s="93"/>
      <c r="L33" s="62"/>
      <c r="M33" s="93"/>
      <c r="N33" s="25"/>
      <c r="O33" s="93"/>
      <c r="P33" s="25"/>
      <c r="Q33" s="93"/>
      <c r="R33" s="62"/>
      <c r="S33" s="24"/>
      <c r="T33" s="24"/>
      <c r="U33" s="24"/>
      <c r="V33" s="24"/>
      <c r="W33" s="26" t="str">
        <f t="shared" si="2"/>
        <v/>
      </c>
      <c r="X33" s="47" t="str">
        <f t="shared" si="1"/>
        <v/>
      </c>
    </row>
    <row r="34" spans="1:24" s="3" customFormat="1" ht="18" customHeight="1" x14ac:dyDescent="0.2">
      <c r="A34" s="13" t="str">
        <f>IF(ISBLANK(B34)=FALSE,COUNT(A$7:A33)+1,"")</f>
        <v/>
      </c>
      <c r="B34" s="21"/>
      <c r="C34" s="21"/>
      <c r="D34" s="18"/>
      <c r="E34" s="19"/>
      <c r="F34" s="8" t="str">
        <f t="shared" si="0"/>
        <v/>
      </c>
      <c r="G34" s="24"/>
      <c r="H34" s="25"/>
      <c r="I34" s="93"/>
      <c r="J34" s="62"/>
      <c r="K34" s="93"/>
      <c r="L34" s="62"/>
      <c r="M34" s="93"/>
      <c r="N34" s="25"/>
      <c r="O34" s="93"/>
      <c r="P34" s="25"/>
      <c r="Q34" s="93"/>
      <c r="R34" s="62"/>
      <c r="S34" s="24"/>
      <c r="T34" s="24"/>
      <c r="U34" s="24"/>
      <c r="V34" s="24"/>
      <c r="W34" s="26" t="str">
        <f t="shared" si="2"/>
        <v/>
      </c>
      <c r="X34" s="47" t="str">
        <f t="shared" si="1"/>
        <v/>
      </c>
    </row>
    <row r="35" spans="1:24" s="3" customFormat="1" ht="18" customHeight="1" x14ac:dyDescent="0.2">
      <c r="A35" s="13" t="str">
        <f>IF(ISBLANK(B35)=FALSE,COUNT(A$7:A34)+1,"")</f>
        <v/>
      </c>
      <c r="B35" s="21"/>
      <c r="C35" s="21"/>
      <c r="D35" s="18"/>
      <c r="E35" s="19"/>
      <c r="F35" s="8" t="str">
        <f t="shared" si="0"/>
        <v/>
      </c>
      <c r="G35" s="24"/>
      <c r="H35" s="25"/>
      <c r="I35" s="93"/>
      <c r="J35" s="62"/>
      <c r="K35" s="93"/>
      <c r="L35" s="62"/>
      <c r="M35" s="93"/>
      <c r="N35" s="25"/>
      <c r="O35" s="93"/>
      <c r="P35" s="25"/>
      <c r="Q35" s="93"/>
      <c r="R35" s="62"/>
      <c r="S35" s="24"/>
      <c r="T35" s="24"/>
      <c r="U35" s="24"/>
      <c r="V35" s="24"/>
      <c r="W35" s="26" t="str">
        <f t="shared" si="2"/>
        <v/>
      </c>
      <c r="X35" s="47" t="str">
        <f t="shared" si="1"/>
        <v/>
      </c>
    </row>
    <row r="36" spans="1:24" s="3" customFormat="1" ht="18" customHeight="1" x14ac:dyDescent="0.2">
      <c r="A36" s="13" t="str">
        <f>IF(ISBLANK(B36)=FALSE,COUNT(A$7:A35)+1,"")</f>
        <v/>
      </c>
      <c r="B36" s="21"/>
      <c r="C36" s="21"/>
      <c r="D36" s="18"/>
      <c r="E36" s="19"/>
      <c r="F36" s="8" t="str">
        <f t="shared" si="0"/>
        <v/>
      </c>
      <c r="G36" s="24"/>
      <c r="H36" s="25"/>
      <c r="I36" s="93"/>
      <c r="J36" s="62"/>
      <c r="K36" s="93"/>
      <c r="L36" s="62"/>
      <c r="M36" s="93"/>
      <c r="N36" s="25"/>
      <c r="O36" s="93"/>
      <c r="P36" s="25"/>
      <c r="Q36" s="93"/>
      <c r="R36" s="62"/>
      <c r="S36" s="24"/>
      <c r="T36" s="24"/>
      <c r="U36" s="24"/>
      <c r="V36" s="24"/>
      <c r="W36" s="26" t="str">
        <f t="shared" si="2"/>
        <v/>
      </c>
      <c r="X36" s="47" t="str">
        <f t="shared" si="1"/>
        <v/>
      </c>
    </row>
    <row r="37" spans="1:24" s="3" customFormat="1" ht="18" customHeight="1" x14ac:dyDescent="0.2">
      <c r="A37" s="13" t="str">
        <f>IF(ISBLANK(B37)=FALSE,COUNT(A$7:A36)+1,"")</f>
        <v/>
      </c>
      <c r="B37" s="21"/>
      <c r="C37" s="21"/>
      <c r="D37" s="18"/>
      <c r="E37" s="19"/>
      <c r="F37" s="8" t="str">
        <f t="shared" si="0"/>
        <v/>
      </c>
      <c r="G37" s="24"/>
      <c r="H37" s="25"/>
      <c r="I37" s="93"/>
      <c r="J37" s="62"/>
      <c r="K37" s="93"/>
      <c r="L37" s="62"/>
      <c r="M37" s="93"/>
      <c r="N37" s="25"/>
      <c r="O37" s="93"/>
      <c r="P37" s="25"/>
      <c r="Q37" s="93"/>
      <c r="R37" s="62"/>
      <c r="S37" s="24"/>
      <c r="T37" s="24"/>
      <c r="U37" s="24"/>
      <c r="V37" s="24"/>
      <c r="W37" s="26" t="str">
        <f t="shared" si="2"/>
        <v/>
      </c>
      <c r="X37" s="47" t="str">
        <f t="shared" si="1"/>
        <v/>
      </c>
    </row>
    <row r="38" spans="1:24" s="3" customFormat="1" ht="18" customHeight="1" x14ac:dyDescent="0.2">
      <c r="A38" s="13" t="str">
        <f>IF(ISBLANK(B38)=FALSE,COUNT(A$7:A37)+1,"")</f>
        <v/>
      </c>
      <c r="B38" s="21"/>
      <c r="C38" s="21"/>
      <c r="D38" s="18"/>
      <c r="E38" s="19"/>
      <c r="F38" s="8" t="str">
        <f t="shared" si="0"/>
        <v/>
      </c>
      <c r="G38" s="24"/>
      <c r="H38" s="25"/>
      <c r="I38" s="93"/>
      <c r="J38" s="62"/>
      <c r="K38" s="93"/>
      <c r="L38" s="62"/>
      <c r="M38" s="93"/>
      <c r="N38" s="25"/>
      <c r="O38" s="93"/>
      <c r="P38" s="25"/>
      <c r="Q38" s="93"/>
      <c r="R38" s="62"/>
      <c r="S38" s="24"/>
      <c r="T38" s="24"/>
      <c r="U38" s="24"/>
      <c r="V38" s="24"/>
      <c r="W38" s="26" t="str">
        <f t="shared" si="2"/>
        <v/>
      </c>
      <c r="X38" s="47" t="str">
        <f t="shared" si="1"/>
        <v/>
      </c>
    </row>
    <row r="39" spans="1:24" s="3" customFormat="1" ht="18" customHeight="1" x14ac:dyDescent="0.2">
      <c r="A39" s="13" t="str">
        <f>IF(ISBLANK(B39)=FALSE,COUNT(A$7:A38)+1,"")</f>
        <v/>
      </c>
      <c r="B39" s="21"/>
      <c r="C39" s="21"/>
      <c r="D39" s="18"/>
      <c r="E39" s="19"/>
      <c r="F39" s="8" t="str">
        <f t="shared" si="0"/>
        <v/>
      </c>
      <c r="G39" s="24"/>
      <c r="H39" s="25"/>
      <c r="I39" s="93"/>
      <c r="J39" s="62"/>
      <c r="K39" s="93"/>
      <c r="L39" s="62"/>
      <c r="M39" s="93"/>
      <c r="N39" s="25"/>
      <c r="O39" s="93"/>
      <c r="P39" s="25"/>
      <c r="Q39" s="93"/>
      <c r="R39" s="62"/>
      <c r="S39" s="24"/>
      <c r="T39" s="24"/>
      <c r="U39" s="24"/>
      <c r="V39" s="24"/>
      <c r="W39" s="26" t="str">
        <f t="shared" si="2"/>
        <v/>
      </c>
      <c r="X39" s="47" t="str">
        <f t="shared" ref="X39:X56" si="3">IF(COUNTA(B39:E39,G39:V39)=0,"",IF(OR(COUNTBLANK(B39:E39)&gt;0,COUNTA(H39:V39)&lt;1,AND(F39&lt;11,ISBLANK(G39)),AND(ISBLANK(R39),NOT(ISBLANK(S39))),AND(ISBLANK(S39),NOT(ISBLANK(R39)))),"ERROR","OKAY"))</f>
        <v/>
      </c>
    </row>
    <row r="40" spans="1:24" s="3" customFormat="1" ht="18" customHeight="1" x14ac:dyDescent="0.2">
      <c r="A40" s="13" t="str">
        <f>IF(ISBLANK(B40)=FALSE,COUNT(A$7:A39)+1,"")</f>
        <v/>
      </c>
      <c r="B40" s="21"/>
      <c r="C40" s="21"/>
      <c r="D40" s="18"/>
      <c r="E40" s="19"/>
      <c r="F40" s="8" t="str">
        <f t="shared" si="0"/>
        <v/>
      </c>
      <c r="G40" s="24"/>
      <c r="H40" s="25"/>
      <c r="I40" s="93"/>
      <c r="J40" s="62"/>
      <c r="K40" s="93"/>
      <c r="L40" s="62"/>
      <c r="M40" s="93"/>
      <c r="N40" s="25"/>
      <c r="O40" s="93"/>
      <c r="P40" s="25"/>
      <c r="Q40" s="93"/>
      <c r="R40" s="62"/>
      <c r="S40" s="24"/>
      <c r="T40" s="24"/>
      <c r="U40" s="24"/>
      <c r="V40" s="24"/>
      <c r="W40" s="26" t="str">
        <f t="shared" si="2"/>
        <v/>
      </c>
      <c r="X40" s="47" t="str">
        <f t="shared" si="3"/>
        <v/>
      </c>
    </row>
    <row r="41" spans="1:24" s="3" customFormat="1" ht="18" customHeight="1" x14ac:dyDescent="0.2">
      <c r="A41" s="13" t="str">
        <f>IF(ISBLANK(B41)=FALSE,COUNT(A$7:A40)+1,"")</f>
        <v/>
      </c>
      <c r="B41" s="21"/>
      <c r="C41" s="21"/>
      <c r="D41" s="18"/>
      <c r="E41" s="19"/>
      <c r="F41" s="8" t="str">
        <f t="shared" si="0"/>
        <v/>
      </c>
      <c r="G41" s="24"/>
      <c r="H41" s="25"/>
      <c r="I41" s="93"/>
      <c r="J41" s="62"/>
      <c r="K41" s="93"/>
      <c r="L41" s="62"/>
      <c r="M41" s="93"/>
      <c r="N41" s="25"/>
      <c r="O41" s="93"/>
      <c r="P41" s="25"/>
      <c r="Q41" s="93"/>
      <c r="R41" s="62"/>
      <c r="S41" s="24"/>
      <c r="T41" s="24"/>
      <c r="U41" s="24"/>
      <c r="V41" s="24"/>
      <c r="W41" s="26" t="str">
        <f t="shared" si="2"/>
        <v/>
      </c>
      <c r="X41" s="47" t="str">
        <f t="shared" si="3"/>
        <v/>
      </c>
    </row>
    <row r="42" spans="1:24" s="3" customFormat="1" ht="18" customHeight="1" x14ac:dyDescent="0.2">
      <c r="A42" s="13" t="str">
        <f>IF(ISBLANK(B42)=FALSE,COUNT(A$7:A41)+1,"")</f>
        <v/>
      </c>
      <c r="B42" s="21"/>
      <c r="C42" s="21"/>
      <c r="D42" s="18"/>
      <c r="E42" s="19"/>
      <c r="F42" s="8" t="str">
        <f t="shared" si="0"/>
        <v/>
      </c>
      <c r="G42" s="24"/>
      <c r="H42" s="25"/>
      <c r="I42" s="93"/>
      <c r="J42" s="62"/>
      <c r="K42" s="93"/>
      <c r="L42" s="62"/>
      <c r="M42" s="93"/>
      <c r="N42" s="25"/>
      <c r="O42" s="93"/>
      <c r="P42" s="25"/>
      <c r="Q42" s="93"/>
      <c r="R42" s="62"/>
      <c r="S42" s="24"/>
      <c r="T42" s="24"/>
      <c r="U42" s="24"/>
      <c r="V42" s="24"/>
      <c r="W42" s="26" t="str">
        <f t="shared" si="2"/>
        <v/>
      </c>
      <c r="X42" s="47" t="str">
        <f t="shared" si="3"/>
        <v/>
      </c>
    </row>
    <row r="43" spans="1:24" s="3" customFormat="1" ht="18" customHeight="1" x14ac:dyDescent="0.2">
      <c r="A43" s="13" t="str">
        <f>IF(ISBLANK(B43)=FALSE,COUNT(A$7:A42)+1,"")</f>
        <v/>
      </c>
      <c r="B43" s="21"/>
      <c r="C43" s="21"/>
      <c r="D43" s="18"/>
      <c r="E43" s="19"/>
      <c r="F43" s="8" t="str">
        <f t="shared" si="0"/>
        <v/>
      </c>
      <c r="G43" s="24"/>
      <c r="H43" s="25"/>
      <c r="I43" s="93"/>
      <c r="J43" s="62"/>
      <c r="K43" s="93"/>
      <c r="L43" s="62"/>
      <c r="M43" s="93"/>
      <c r="N43" s="25"/>
      <c r="O43" s="93"/>
      <c r="P43" s="25"/>
      <c r="Q43" s="93"/>
      <c r="R43" s="62"/>
      <c r="S43" s="24"/>
      <c r="T43" s="24"/>
      <c r="U43" s="24"/>
      <c r="V43" s="24"/>
      <c r="W43" s="26" t="str">
        <f t="shared" si="2"/>
        <v/>
      </c>
      <c r="X43" s="47" t="str">
        <f t="shared" si="3"/>
        <v/>
      </c>
    </row>
    <row r="44" spans="1:24" s="3" customFormat="1" ht="18" customHeight="1" x14ac:dyDescent="0.2">
      <c r="A44" s="13" t="str">
        <f>IF(ISBLANK(B44)=FALSE,COUNT(A$7:A43)+1,"")</f>
        <v/>
      </c>
      <c r="B44" s="21"/>
      <c r="C44" s="21"/>
      <c r="D44" s="18"/>
      <c r="E44" s="19"/>
      <c r="F44" s="8" t="str">
        <f t="shared" si="0"/>
        <v/>
      </c>
      <c r="G44" s="24"/>
      <c r="H44" s="25"/>
      <c r="I44" s="93"/>
      <c r="J44" s="62"/>
      <c r="K44" s="93"/>
      <c r="L44" s="62"/>
      <c r="M44" s="93"/>
      <c r="N44" s="25"/>
      <c r="O44" s="93"/>
      <c r="P44" s="25"/>
      <c r="Q44" s="93"/>
      <c r="R44" s="62"/>
      <c r="S44" s="24"/>
      <c r="T44" s="24"/>
      <c r="U44" s="24"/>
      <c r="V44" s="24"/>
      <c r="W44" s="26" t="str">
        <f t="shared" si="2"/>
        <v/>
      </c>
      <c r="X44" s="47" t="str">
        <f t="shared" si="3"/>
        <v/>
      </c>
    </row>
    <row r="45" spans="1:24" s="3" customFormat="1" ht="18" customHeight="1" x14ac:dyDescent="0.2">
      <c r="A45" s="13" t="str">
        <f>IF(ISBLANK(B45)=FALSE,COUNT(A$7:A44)+1,"")</f>
        <v/>
      </c>
      <c r="B45" s="21"/>
      <c r="C45" s="21"/>
      <c r="D45" s="18"/>
      <c r="E45" s="19"/>
      <c r="F45" s="8" t="str">
        <f t="shared" si="0"/>
        <v/>
      </c>
      <c r="G45" s="24"/>
      <c r="H45" s="25"/>
      <c r="I45" s="93"/>
      <c r="J45" s="62"/>
      <c r="K45" s="93"/>
      <c r="L45" s="62"/>
      <c r="M45" s="93"/>
      <c r="N45" s="25"/>
      <c r="O45" s="93"/>
      <c r="P45" s="25"/>
      <c r="Q45" s="93"/>
      <c r="R45" s="62"/>
      <c r="S45" s="24"/>
      <c r="T45" s="24"/>
      <c r="U45" s="24"/>
      <c r="V45" s="24"/>
      <c r="W45" s="26" t="str">
        <f t="shared" si="2"/>
        <v/>
      </c>
      <c r="X45" s="47" t="str">
        <f t="shared" si="3"/>
        <v/>
      </c>
    </row>
    <row r="46" spans="1:24" s="3" customFormat="1" ht="18" customHeight="1" x14ac:dyDescent="0.2">
      <c r="A46" s="13" t="str">
        <f>IF(ISBLANK(B46)=FALSE,COUNT(A$7:A45)+1,"")</f>
        <v/>
      </c>
      <c r="B46" s="21"/>
      <c r="C46" s="21"/>
      <c r="D46" s="18"/>
      <c r="E46" s="19"/>
      <c r="F46" s="8" t="str">
        <f t="shared" si="0"/>
        <v/>
      </c>
      <c r="G46" s="24"/>
      <c r="H46" s="25"/>
      <c r="I46" s="93"/>
      <c r="J46" s="62"/>
      <c r="K46" s="93"/>
      <c r="L46" s="62"/>
      <c r="M46" s="93"/>
      <c r="N46" s="25"/>
      <c r="O46" s="93"/>
      <c r="P46" s="25"/>
      <c r="Q46" s="93"/>
      <c r="R46" s="62"/>
      <c r="S46" s="24"/>
      <c r="T46" s="24"/>
      <c r="U46" s="24"/>
      <c r="V46" s="24"/>
      <c r="W46" s="26" t="str">
        <f t="shared" si="2"/>
        <v/>
      </c>
      <c r="X46" s="47" t="str">
        <f t="shared" si="3"/>
        <v/>
      </c>
    </row>
    <row r="47" spans="1:24" s="3" customFormat="1" ht="18" customHeight="1" x14ac:dyDescent="0.2">
      <c r="A47" s="13" t="str">
        <f>IF(ISBLANK(B47)=FALSE,COUNT(A$7:A46)+1,"")</f>
        <v/>
      </c>
      <c r="B47" s="21"/>
      <c r="C47" s="21"/>
      <c r="D47" s="18"/>
      <c r="E47" s="19"/>
      <c r="F47" s="8" t="str">
        <f t="shared" si="0"/>
        <v/>
      </c>
      <c r="G47" s="24"/>
      <c r="H47" s="25"/>
      <c r="I47" s="93"/>
      <c r="J47" s="62"/>
      <c r="K47" s="93"/>
      <c r="L47" s="62"/>
      <c r="M47" s="93"/>
      <c r="N47" s="25"/>
      <c r="O47" s="93"/>
      <c r="P47" s="25"/>
      <c r="Q47" s="93"/>
      <c r="R47" s="62"/>
      <c r="S47" s="24"/>
      <c r="T47" s="24"/>
      <c r="U47" s="24"/>
      <c r="V47" s="24"/>
      <c r="W47" s="26" t="str">
        <f t="shared" si="2"/>
        <v/>
      </c>
      <c r="X47" s="47" t="str">
        <f t="shared" si="3"/>
        <v/>
      </c>
    </row>
    <row r="48" spans="1:24" s="3" customFormat="1" ht="18" customHeight="1" x14ac:dyDescent="0.2">
      <c r="A48" s="13" t="str">
        <f>IF(ISBLANK(B48)=FALSE,COUNT(A$7:A47)+1,"")</f>
        <v/>
      </c>
      <c r="B48" s="21"/>
      <c r="C48" s="21"/>
      <c r="D48" s="18"/>
      <c r="E48" s="19"/>
      <c r="F48" s="8" t="str">
        <f t="shared" si="0"/>
        <v/>
      </c>
      <c r="G48" s="24"/>
      <c r="H48" s="25"/>
      <c r="I48" s="93"/>
      <c r="J48" s="62"/>
      <c r="K48" s="93"/>
      <c r="L48" s="62"/>
      <c r="M48" s="93"/>
      <c r="N48" s="25"/>
      <c r="O48" s="93"/>
      <c r="P48" s="25"/>
      <c r="Q48" s="93"/>
      <c r="R48" s="62"/>
      <c r="S48" s="24"/>
      <c r="T48" s="24"/>
      <c r="U48" s="24"/>
      <c r="V48" s="24"/>
      <c r="W48" s="26" t="str">
        <f t="shared" si="2"/>
        <v/>
      </c>
      <c r="X48" s="47" t="str">
        <f t="shared" si="3"/>
        <v/>
      </c>
    </row>
    <row r="49" spans="1:25" s="3" customFormat="1" ht="18" customHeight="1" x14ac:dyDescent="0.2">
      <c r="A49" s="13" t="str">
        <f>IF(ISBLANK(B49)=FALSE,COUNT(A$7:A48)+1,"")</f>
        <v/>
      </c>
      <c r="B49" s="21"/>
      <c r="C49" s="21"/>
      <c r="D49" s="18"/>
      <c r="E49" s="19"/>
      <c r="F49" s="8" t="str">
        <f t="shared" si="0"/>
        <v/>
      </c>
      <c r="G49" s="24"/>
      <c r="H49" s="25"/>
      <c r="I49" s="93"/>
      <c r="J49" s="62"/>
      <c r="K49" s="93"/>
      <c r="L49" s="62"/>
      <c r="M49" s="93"/>
      <c r="N49" s="25"/>
      <c r="O49" s="93"/>
      <c r="P49" s="25"/>
      <c r="Q49" s="93"/>
      <c r="R49" s="62"/>
      <c r="S49" s="24"/>
      <c r="T49" s="24"/>
      <c r="U49" s="24"/>
      <c r="V49" s="24"/>
      <c r="W49" s="26" t="str">
        <f t="shared" si="2"/>
        <v/>
      </c>
      <c r="X49" s="47" t="str">
        <f t="shared" si="3"/>
        <v/>
      </c>
    </row>
    <row r="50" spans="1:25" s="3" customFormat="1" ht="18" customHeight="1" x14ac:dyDescent="0.2">
      <c r="A50" s="13" t="str">
        <f>IF(ISBLANK(B50)=FALSE,COUNT(A$7:A49)+1,"")</f>
        <v/>
      </c>
      <c r="B50" s="21"/>
      <c r="C50" s="21"/>
      <c r="D50" s="18"/>
      <c r="E50" s="19"/>
      <c r="F50" s="8" t="str">
        <f t="shared" si="0"/>
        <v/>
      </c>
      <c r="G50" s="24"/>
      <c r="H50" s="25"/>
      <c r="I50" s="93"/>
      <c r="J50" s="62"/>
      <c r="K50" s="93"/>
      <c r="L50" s="62"/>
      <c r="M50" s="93"/>
      <c r="N50" s="25"/>
      <c r="O50" s="93"/>
      <c r="P50" s="25"/>
      <c r="Q50" s="93"/>
      <c r="R50" s="62"/>
      <c r="S50" s="24"/>
      <c r="T50" s="24"/>
      <c r="U50" s="24"/>
      <c r="V50" s="24"/>
      <c r="W50" s="26" t="str">
        <f t="shared" si="2"/>
        <v/>
      </c>
      <c r="X50" s="47" t="str">
        <f t="shared" si="3"/>
        <v/>
      </c>
    </row>
    <row r="51" spans="1:25" s="3" customFormat="1" ht="18" customHeight="1" x14ac:dyDescent="0.2">
      <c r="A51" s="13" t="str">
        <f>IF(ISBLANK(B51)=FALSE,COUNT(A$7:A50)+1,"")</f>
        <v/>
      </c>
      <c r="B51" s="21"/>
      <c r="C51" s="22"/>
      <c r="D51" s="18"/>
      <c r="E51" s="19"/>
      <c r="F51" s="8" t="str">
        <f t="shared" si="0"/>
        <v/>
      </c>
      <c r="G51" s="24"/>
      <c r="H51" s="25"/>
      <c r="I51" s="93"/>
      <c r="J51" s="62"/>
      <c r="K51" s="93"/>
      <c r="L51" s="62"/>
      <c r="M51" s="93"/>
      <c r="N51" s="25"/>
      <c r="O51" s="93"/>
      <c r="P51" s="25"/>
      <c r="Q51" s="93"/>
      <c r="R51" s="62"/>
      <c r="S51" s="24"/>
      <c r="T51" s="24"/>
      <c r="U51" s="24"/>
      <c r="V51" s="24"/>
      <c r="W51" s="26" t="str">
        <f t="shared" si="2"/>
        <v/>
      </c>
      <c r="X51" s="47" t="str">
        <f t="shared" si="3"/>
        <v/>
      </c>
    </row>
    <row r="52" spans="1:25" s="3" customFormat="1" ht="18" customHeight="1" x14ac:dyDescent="0.2">
      <c r="A52" s="13" t="str">
        <f>IF(ISBLANK(B52)=FALSE,COUNT(A$7:A51)+1,"")</f>
        <v/>
      </c>
      <c r="B52" s="21"/>
      <c r="C52" s="21"/>
      <c r="D52" s="18"/>
      <c r="E52" s="19"/>
      <c r="F52" s="8" t="str">
        <f t="shared" si="0"/>
        <v/>
      </c>
      <c r="G52" s="24"/>
      <c r="H52" s="25"/>
      <c r="I52" s="93"/>
      <c r="J52" s="62"/>
      <c r="K52" s="93"/>
      <c r="L52" s="62"/>
      <c r="M52" s="93"/>
      <c r="N52" s="25"/>
      <c r="O52" s="93"/>
      <c r="P52" s="25"/>
      <c r="Q52" s="93"/>
      <c r="R52" s="62"/>
      <c r="S52" s="24"/>
      <c r="T52" s="24"/>
      <c r="U52" s="24"/>
      <c r="V52" s="24"/>
      <c r="W52" s="26" t="str">
        <f t="shared" si="2"/>
        <v/>
      </c>
      <c r="X52" s="47" t="str">
        <f t="shared" si="3"/>
        <v/>
      </c>
    </row>
    <row r="53" spans="1:25" s="3" customFormat="1" ht="18" customHeight="1" x14ac:dyDescent="0.2">
      <c r="A53" s="13" t="str">
        <f>IF(ISBLANK(B53)=FALSE,COUNT(A$7:A52)+1,"")</f>
        <v/>
      </c>
      <c r="B53" s="23"/>
      <c r="C53" s="21"/>
      <c r="D53" s="18"/>
      <c r="E53" s="19"/>
      <c r="F53" s="8" t="str">
        <f t="shared" si="0"/>
        <v/>
      </c>
      <c r="G53" s="24"/>
      <c r="H53" s="25"/>
      <c r="I53" s="93"/>
      <c r="J53" s="62"/>
      <c r="K53" s="93"/>
      <c r="L53" s="62"/>
      <c r="M53" s="93"/>
      <c r="N53" s="25"/>
      <c r="O53" s="93"/>
      <c r="P53" s="25"/>
      <c r="Q53" s="93"/>
      <c r="R53" s="62"/>
      <c r="S53" s="24"/>
      <c r="T53" s="24"/>
      <c r="U53" s="24"/>
      <c r="V53" s="24"/>
      <c r="W53" s="26" t="str">
        <f t="shared" si="2"/>
        <v/>
      </c>
      <c r="X53" s="47" t="str">
        <f t="shared" si="3"/>
        <v/>
      </c>
    </row>
    <row r="54" spans="1:25" s="3" customFormat="1" ht="18" customHeight="1" x14ac:dyDescent="0.2">
      <c r="A54" s="13" t="str">
        <f>IF(ISBLANK(B54)=FALSE,COUNT(A$7:A53)+1,"")</f>
        <v/>
      </c>
      <c r="B54" s="17"/>
      <c r="C54" s="17"/>
      <c r="D54" s="18"/>
      <c r="E54" s="19"/>
      <c r="F54" s="8" t="str">
        <f t="shared" si="0"/>
        <v/>
      </c>
      <c r="G54" s="24"/>
      <c r="H54" s="25"/>
      <c r="I54" s="93"/>
      <c r="J54" s="62"/>
      <c r="K54" s="93"/>
      <c r="L54" s="62"/>
      <c r="M54" s="93"/>
      <c r="N54" s="25"/>
      <c r="O54" s="93"/>
      <c r="P54" s="25"/>
      <c r="Q54" s="93"/>
      <c r="R54" s="62"/>
      <c r="S54" s="24"/>
      <c r="T54" s="24"/>
      <c r="U54" s="24"/>
      <c r="V54" s="24"/>
      <c r="W54" s="26" t="str">
        <f t="shared" si="2"/>
        <v/>
      </c>
      <c r="X54" s="47" t="str">
        <f t="shared" si="3"/>
        <v/>
      </c>
    </row>
    <row r="55" spans="1:25" s="3" customFormat="1" ht="18" customHeight="1" x14ac:dyDescent="0.2">
      <c r="A55" s="13" t="str">
        <f>IF(ISBLANK(B55)=FALSE,COUNT(A$7:A54)+1,"")</f>
        <v/>
      </c>
      <c r="B55" s="17"/>
      <c r="C55" s="17"/>
      <c r="D55" s="18"/>
      <c r="E55" s="19"/>
      <c r="F55" s="8" t="str">
        <f t="shared" si="0"/>
        <v/>
      </c>
      <c r="G55" s="24"/>
      <c r="H55" s="25"/>
      <c r="I55" s="93"/>
      <c r="J55" s="62"/>
      <c r="K55" s="93"/>
      <c r="L55" s="62"/>
      <c r="M55" s="93"/>
      <c r="N55" s="25"/>
      <c r="O55" s="93"/>
      <c r="P55" s="25"/>
      <c r="Q55" s="93"/>
      <c r="R55" s="62"/>
      <c r="S55" s="24"/>
      <c r="T55" s="24"/>
      <c r="U55" s="24"/>
      <c r="V55" s="24"/>
      <c r="W55" s="26" t="str">
        <f t="shared" si="2"/>
        <v/>
      </c>
      <c r="X55" s="47" t="str">
        <f t="shared" si="3"/>
        <v/>
      </c>
    </row>
    <row r="56" spans="1:25" s="3" customFormat="1" ht="18" customHeight="1" x14ac:dyDescent="0.2">
      <c r="A56" s="13" t="str">
        <f>IF(ISBLANK(B56)=FALSE,COUNT(A$7:A55)+1,"")</f>
        <v/>
      </c>
      <c r="B56" s="14"/>
      <c r="C56" s="14"/>
      <c r="D56" s="15"/>
      <c r="E56" s="16"/>
      <c r="F56" s="8" t="str">
        <f t="shared" si="0"/>
        <v/>
      </c>
      <c r="G56" s="24"/>
      <c r="H56" s="25"/>
      <c r="I56" s="93"/>
      <c r="J56" s="62"/>
      <c r="K56" s="93"/>
      <c r="L56" s="62"/>
      <c r="M56" s="93"/>
      <c r="N56" s="25"/>
      <c r="O56" s="93"/>
      <c r="P56" s="25"/>
      <c r="Q56" s="93"/>
      <c r="R56" s="62"/>
      <c r="S56" s="24"/>
      <c r="T56" s="24"/>
      <c r="U56" s="24"/>
      <c r="V56" s="24"/>
      <c r="W56" s="26" t="str">
        <f t="shared" si="2"/>
        <v/>
      </c>
      <c r="X56" s="47" t="str">
        <f t="shared" si="3"/>
        <v/>
      </c>
    </row>
    <row r="58" spans="1:25" x14ac:dyDescent="0.2">
      <c r="Y58" s="2">
        <f>COUNTIF(X7:X56,"ERROR")</f>
        <v>0</v>
      </c>
    </row>
  </sheetData>
  <sheetProtection algorithmName="SHA-512" hashValue="2tNBqry2RxbYlUTCOlq1oqg21K90xCH3HQHIsenJ/7YYwLhKFKjMhVg5ZHB0228IV55ABSsGdCwHmtr5mG8PkQ==" saltValue="PdLnvsIa9sXgblUel7xQXw==" spinCount="100000" sheet="1" objects="1" scenarios="1"/>
  <mergeCells count="14">
    <mergeCell ref="A1:W1"/>
    <mergeCell ref="A2:W2"/>
    <mergeCell ref="W4:W5"/>
    <mergeCell ref="V4:V5"/>
    <mergeCell ref="H4:S4"/>
    <mergeCell ref="G4:G5"/>
    <mergeCell ref="F4:F5"/>
    <mergeCell ref="E4:E5"/>
    <mergeCell ref="D4:D5"/>
    <mergeCell ref="C4:C5"/>
    <mergeCell ref="B4:B5"/>
    <mergeCell ref="A4:A5"/>
    <mergeCell ref="T4:T5"/>
    <mergeCell ref="U4:U5"/>
  </mergeCells>
  <phoneticPr fontId="1" type="noConversion"/>
  <conditionalFormatting sqref="G7:G56">
    <cfRule type="expression" dxfId="10" priority="2">
      <formula>AND($F7&lt;11,ISBLANK($G7))</formula>
    </cfRule>
    <cfRule type="expression" dxfId="9" priority="6">
      <formula>AND(NOT($F7=""),$F7&gt;10)</formula>
    </cfRule>
  </conditionalFormatting>
  <conditionalFormatting sqref="A7:E56 G7:V56">
    <cfRule type="expression" dxfId="8" priority="1">
      <formula>$X7="OKAY"</formula>
    </cfRule>
  </conditionalFormatting>
  <conditionalFormatting sqref="R7:S56">
    <cfRule type="expression" dxfId="7" priority="4">
      <formula>OR(AND(NOT(ISBLANK($R7)),ISBLANK($S7)),AND(NOT(ISBLANK($S7)),ISBLANK($R7)))</formula>
    </cfRule>
  </conditionalFormatting>
  <conditionalFormatting sqref="H7:H56 J7:J56 L7:L56 N7:N56 P7:P56 R7:V56">
    <cfRule type="expression" dxfId="6" priority="23">
      <formula>COUNTA($H7:$V7)&gt;0</formula>
    </cfRule>
  </conditionalFormatting>
  <conditionalFormatting sqref="B7:E56 G7:V56">
    <cfRule type="expression" dxfId="5" priority="12">
      <formula>AND(COUNTA($B7:$E7,$G7:$V7)&gt;0,ISBLANK(B7))</formula>
    </cfRule>
    <cfRule type="expression" dxfId="4" priority="13">
      <formula>ISBLANK(B7)=FALSE</formula>
    </cfRule>
    <cfRule type="expression" dxfId="3" priority="14">
      <formula>($A6="")</formula>
    </cfRule>
  </conditionalFormatting>
  <dataValidations count="2">
    <dataValidation type="list" allowBlank="1" showErrorMessage="1" errorTitle="Eingabefehler" error="Das Geschlecht muss mit   m   oder  w   angegeben werden!" sqref="D6:D56">
      <formula1>"w,m"</formula1>
    </dataValidation>
    <dataValidation type="list" allowBlank="1" showInputMessage="1" showErrorMessage="1" sqref="G6:G56 T6:V56 I6:I56 K6:K56 M6:M56 O6:O56 Q6:Q56">
      <formula1>"ja,nein"</formula1>
    </dataValidation>
  </dataValidations>
  <pageMargins left="0.75" right="0.75" top="1" bottom="1" header="0.5" footer="0.5"/>
  <pageSetup paperSize="9"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E26"/>
  <sheetViews>
    <sheetView zoomScale="80" zoomScaleNormal="80" zoomScalePageLayoutView="80" workbookViewId="0">
      <selection activeCell="C6" sqref="C6"/>
    </sheetView>
  </sheetViews>
  <sheetFormatPr baseColWidth="10" defaultColWidth="9.875" defaultRowHeight="12.75" x14ac:dyDescent="0.2"/>
  <cols>
    <col min="1" max="1" width="25.625" style="31" customWidth="1"/>
    <col min="2" max="2" width="20.625" style="31" customWidth="1"/>
    <col min="3" max="3" width="45.625" style="31" customWidth="1"/>
    <col min="4" max="4" width="25.625" style="31" customWidth="1"/>
    <col min="5" max="5" width="16.125" style="31" customWidth="1"/>
    <col min="6" max="16384" width="9.875" style="31"/>
  </cols>
  <sheetData>
    <row r="1" spans="1:5" ht="30" customHeight="1" x14ac:dyDescent="0.2">
      <c r="A1" s="74"/>
      <c r="B1" s="74"/>
      <c r="C1" s="74"/>
      <c r="D1" s="74"/>
    </row>
    <row r="2" spans="1:5" s="33" customFormat="1" ht="30" customHeight="1" x14ac:dyDescent="0.2">
      <c r="A2" s="75" t="s">
        <v>43</v>
      </c>
      <c r="B2" s="75"/>
      <c r="C2" s="75"/>
      <c r="D2" s="75"/>
      <c r="E2" s="32"/>
    </row>
    <row r="3" spans="1:5" s="35" customFormat="1" ht="30" customHeight="1" x14ac:dyDescent="0.2">
      <c r="A3" s="34"/>
      <c r="B3" s="34"/>
      <c r="C3" s="34"/>
      <c r="D3" s="34"/>
    </row>
    <row r="4" spans="1:5" ht="30" customHeight="1" x14ac:dyDescent="0.2">
      <c r="B4" s="76" t="s">
        <v>21</v>
      </c>
      <c r="C4" s="76"/>
    </row>
    <row r="5" spans="1:5" ht="20.100000000000001" customHeight="1" thickBot="1" x14ac:dyDescent="0.25">
      <c r="B5" s="36"/>
      <c r="C5" s="36"/>
    </row>
    <row r="6" spans="1:5" ht="20.100000000000001" customHeight="1" thickBot="1" x14ac:dyDescent="0.25">
      <c r="B6" s="37" t="s">
        <v>1</v>
      </c>
      <c r="C6" s="49" t="str">
        <f>IF('allg. Daten'!C6="","",'allg. Daten'!C6)</f>
        <v/>
      </c>
    </row>
    <row r="7" spans="1:5" ht="20.100000000000001" customHeight="1" thickBot="1" x14ac:dyDescent="0.25">
      <c r="B7" s="37" t="s">
        <v>2</v>
      </c>
      <c r="C7" s="49" t="str">
        <f>IF('allg. Daten'!C7="","",'allg. Daten'!C7)</f>
        <v/>
      </c>
    </row>
    <row r="8" spans="1:5" ht="20.100000000000001" customHeight="1" thickBot="1" x14ac:dyDescent="0.25">
      <c r="B8" s="37" t="s">
        <v>3</v>
      </c>
      <c r="C8" s="49" t="str">
        <f>IF('allg. Daten'!C8="","",'allg. Daten'!C8)</f>
        <v/>
      </c>
    </row>
    <row r="9" spans="1:5" ht="20.100000000000001" customHeight="1" thickBot="1" x14ac:dyDescent="0.25">
      <c r="B9" s="37" t="s">
        <v>4</v>
      </c>
      <c r="C9" s="49" t="str">
        <f>IF('allg. Daten'!C9="","",'allg. Daten'!C9)</f>
        <v/>
      </c>
    </row>
    <row r="10" spans="1:5" ht="20.100000000000001" customHeight="1" thickBot="1" x14ac:dyDescent="0.25">
      <c r="B10" s="37" t="s">
        <v>20</v>
      </c>
      <c r="C10" s="49" t="str">
        <f>IF('allg. Daten'!C10="","",'allg. Daten'!C10)</f>
        <v/>
      </c>
    </row>
    <row r="11" spans="1:5" ht="20.100000000000001" customHeight="1" thickBot="1" x14ac:dyDescent="0.25">
      <c r="B11" s="37" t="s">
        <v>5</v>
      </c>
      <c r="C11" s="49" t="str">
        <f>IF('allg. Daten'!C11="","",'allg. Daten'!C11)</f>
        <v/>
      </c>
    </row>
    <row r="12" spans="1:5" ht="20.100000000000001" customHeight="1" thickBot="1" x14ac:dyDescent="0.25">
      <c r="B12" s="36"/>
      <c r="C12" s="36"/>
    </row>
    <row r="13" spans="1:5" s="69" customFormat="1" ht="20.100000000000001" customHeight="1" thickBot="1" x14ac:dyDescent="0.25">
      <c r="B13" s="91" t="str">
        <f>IF(Meldungen!Y58=0,"","Die Meldungen enthalten noch Fehler!")</f>
        <v/>
      </c>
      <c r="C13" s="92"/>
    </row>
    <row r="14" spans="1:5" ht="20.100000000000001" customHeight="1" x14ac:dyDescent="0.2">
      <c r="B14" s="36"/>
      <c r="C14" s="36"/>
    </row>
    <row r="15" spans="1:5" ht="20.100000000000001" customHeight="1" thickBot="1" x14ac:dyDescent="0.25">
      <c r="B15" s="38" t="s">
        <v>22</v>
      </c>
      <c r="C15" s="39"/>
    </row>
    <row r="16" spans="1:5" ht="20.100000000000001" customHeight="1" thickBot="1" x14ac:dyDescent="0.25">
      <c r="B16" s="50"/>
      <c r="C16" s="51" t="str">
        <f>IF(SUM(Meldungen!W7:W56)=0,"",SUM(Meldungen!W7:W56))</f>
        <v/>
      </c>
    </row>
    <row r="17" spans="2:3" ht="20.100000000000001" customHeight="1" x14ac:dyDescent="0.2">
      <c r="B17" s="38"/>
      <c r="C17" s="41"/>
    </row>
    <row r="18" spans="2:3" ht="20.100000000000001" customHeight="1" x14ac:dyDescent="0.25">
      <c r="B18" s="52" t="s">
        <v>16</v>
      </c>
      <c r="C18" s="36"/>
    </row>
    <row r="19" spans="2:3" ht="20.100000000000001" customHeight="1" x14ac:dyDescent="0.2">
      <c r="B19" s="53" t="s">
        <v>23</v>
      </c>
      <c r="C19" s="54" t="s">
        <v>47</v>
      </c>
    </row>
    <row r="20" spans="2:3" ht="20.100000000000001" customHeight="1" x14ac:dyDescent="0.2">
      <c r="B20" s="54" t="s">
        <v>17</v>
      </c>
      <c r="C20" s="54" t="s">
        <v>48</v>
      </c>
    </row>
    <row r="21" spans="2:3" ht="20.100000000000001" customHeight="1" x14ac:dyDescent="0.2">
      <c r="B21" s="54" t="s">
        <v>18</v>
      </c>
      <c r="C21" s="54" t="s">
        <v>49</v>
      </c>
    </row>
    <row r="22" spans="2:3" ht="20.100000000000001" customHeight="1" x14ac:dyDescent="0.2">
      <c r="B22" s="54" t="s">
        <v>19</v>
      </c>
      <c r="C22" s="54" t="s">
        <v>50</v>
      </c>
    </row>
    <row r="23" spans="2:3" ht="5.0999999999999996" customHeight="1" x14ac:dyDescent="0.2">
      <c r="B23" s="55"/>
      <c r="C23" s="56"/>
    </row>
    <row r="24" spans="2:3" ht="20.100000000000001" customHeight="1" x14ac:dyDescent="0.2">
      <c r="B24" s="54" t="s">
        <v>24</v>
      </c>
      <c r="C24" s="72" t="s">
        <v>51</v>
      </c>
    </row>
    <row r="25" spans="2:3" ht="5.0999999999999996" customHeight="1" x14ac:dyDescent="0.2">
      <c r="B25" s="54"/>
      <c r="C25" s="60"/>
    </row>
    <row r="26" spans="2:3" ht="20.100000000000001" customHeight="1" x14ac:dyDescent="0.2">
      <c r="B26" s="90" t="s">
        <v>52</v>
      </c>
      <c r="C26" s="90"/>
    </row>
  </sheetData>
  <sheetProtection algorithmName="SHA-512" hashValue="wu8EuLDvgKWVPVRP0941tg1dkeWf32/Vj70d71fvXicKRtGQPWQeJd9QRNICv9/hQOKcKf4iO7DXhfD/m2oUqw==" saltValue="XlPEzW/GD+hZvRST1NGWdw==" spinCount="100000" sheet="1" objects="1" scenarios="1"/>
  <mergeCells count="5">
    <mergeCell ref="B26:C26"/>
    <mergeCell ref="A1:D1"/>
    <mergeCell ref="A2:D2"/>
    <mergeCell ref="B4:C4"/>
    <mergeCell ref="B13:C13"/>
  </mergeCells>
  <phoneticPr fontId="1" type="noConversion"/>
  <conditionalFormatting sqref="C6:C11">
    <cfRule type="expression" dxfId="2" priority="4">
      <formula>NOT(COUNTBLANK($C$6:$C$11)&gt;0)</formula>
    </cfRule>
  </conditionalFormatting>
  <conditionalFormatting sqref="B16:C16">
    <cfRule type="expression" dxfId="1" priority="3">
      <formula>NOT($C$16="")</formula>
    </cfRule>
  </conditionalFormatting>
  <pageMargins left="0.75" right="0.75" top="1" bottom="1" header="0.5" footer="0.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3014B3A1-994C-4872-ADBA-A1C34032EF89}">
            <xm:f>Meldungen!$Y$58=0</xm:f>
            <x14:dxf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B13:C13</xm:sqref>
        </x14:conditionalFormatting>
      </x14:conditionalFormattings>
    </ex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A53"/>
  <sheetViews>
    <sheetView zoomScale="102" workbookViewId="0"/>
  </sheetViews>
  <sheetFormatPr baseColWidth="10" defaultColWidth="10.75" defaultRowHeight="12.75" x14ac:dyDescent="0.2"/>
  <cols>
    <col min="1" max="1" width="172.25" style="68" customWidth="1"/>
    <col min="2" max="16384" width="10.75" style="58"/>
  </cols>
  <sheetData>
    <row r="1" spans="1:1" s="57" customFormat="1" ht="24.95" customHeight="1" x14ac:dyDescent="0.35">
      <c r="A1" s="65" t="str">
        <f>IF(NOT(ISBLANK(Meldungen!B7)),Meldungen!B7&amp;";"&amp;Meldungen!C7&amp;";"&amp;Meldungen!D7&amp;";"&amp;TEXT(Meldungen!E7,"JJJJ-MM-TT")&amp;";;"&amp;'allg. Daten'!C$6&amp;";"&amp;IF(Meldungen!G7="ja",1,0)&amp;";"&amp;IF(Meldungen!I7="ja","100U","100")&amp;";"&amp;Meldungen!H7&amp;";"&amp;IF(Meldungen!K7="ja","400U","400")&amp;";"&amp;Meldungen!J7&amp;";"&amp;IF(Meldungen!M7="ja","800U","800")&amp;";"&amp;Meldungen!L7&amp;";"&amp;IF(Meldungen!O7="ja","50OFU","50OF")&amp;";"&amp;Meldungen!N7&amp;";"&amp;IF(Meldungen!Q7="ja","WWU","WW")&amp;";"&amp;Meldungen!P7&amp;";IUFS;"&amp;Meldungen!T7&amp;";WEIT;"&amp;Meldungen!U7&amp;";HOCH;"&amp;Meldungen!V7&amp;";4X100;"&amp;IF(Meldungen!R7="","",Meldungen!R7&amp;";"&amp;Meldungen!S7),"")</f>
        <v/>
      </c>
    </row>
    <row r="2" spans="1:1" s="57" customFormat="1" ht="24.95" customHeight="1" x14ac:dyDescent="0.35">
      <c r="A2" s="65" t="str">
        <f>IF(NOT(ISBLANK(Meldungen!B8)),Meldungen!B8&amp;";"&amp;Meldungen!C8&amp;";"&amp;Meldungen!D8&amp;";"&amp;TEXT(Meldungen!E8,"JJJJ-MM-TT")&amp;";;"&amp;'allg. Daten'!C$6&amp;";"&amp;IF(Meldungen!G8="ja",1,0)&amp;";"&amp;IF(Meldungen!I8="ja","100U","100")&amp;";"&amp;Meldungen!H8&amp;";"&amp;IF(Meldungen!K8="ja","400U","400")&amp;";"&amp;Meldungen!J8&amp;";"&amp;IF(Meldungen!M8="ja","800U","800")&amp;";"&amp;Meldungen!L8&amp;";"&amp;IF(Meldungen!O8="ja","50OFU","50OF")&amp;";"&amp;Meldungen!N8&amp;";"&amp;IF(Meldungen!Q8="ja","WWU","WW")&amp;";"&amp;Meldungen!P8&amp;";IUFS;"&amp;Meldungen!T8&amp;";WEIT;"&amp;Meldungen!U8&amp;";HOCH;"&amp;Meldungen!V8&amp;";4X100;"&amp;IF(Meldungen!R8="","",Meldungen!R8&amp;";"&amp;Meldungen!S8),"")</f>
        <v/>
      </c>
    </row>
    <row r="3" spans="1:1" s="57" customFormat="1" ht="24.95" customHeight="1" x14ac:dyDescent="0.35">
      <c r="A3" s="65" t="str">
        <f>IF(NOT(ISBLANK(Meldungen!B9)),Meldungen!B9&amp;";"&amp;Meldungen!C9&amp;";"&amp;Meldungen!D9&amp;";"&amp;TEXT(Meldungen!E9,"JJJJ-MM-TT")&amp;";;"&amp;'allg. Daten'!C$6&amp;";"&amp;IF(Meldungen!G9="ja",1,0)&amp;";"&amp;IF(Meldungen!I9="ja","100U","100")&amp;";"&amp;Meldungen!H9&amp;";"&amp;IF(Meldungen!K9="ja","400U","400")&amp;";"&amp;Meldungen!J9&amp;";"&amp;IF(Meldungen!M9="ja","800U","800")&amp;";"&amp;Meldungen!L9&amp;";"&amp;IF(Meldungen!O9="ja","50OFU","50OF")&amp;";"&amp;Meldungen!N9&amp;";"&amp;IF(Meldungen!Q9="ja","WWU","WW")&amp;";"&amp;Meldungen!P9&amp;";IUFS;"&amp;Meldungen!T9&amp;";WEIT;"&amp;Meldungen!U9&amp;";HOCH;"&amp;Meldungen!V9&amp;";4X100;"&amp;IF(Meldungen!R9="","",Meldungen!R9&amp;";"&amp;Meldungen!S9),"")</f>
        <v/>
      </c>
    </row>
    <row r="4" spans="1:1" s="57" customFormat="1" ht="24.95" customHeight="1" x14ac:dyDescent="0.35">
      <c r="A4" s="65" t="str">
        <f>IF(NOT(ISBLANK(Meldungen!B10)),Meldungen!B10&amp;";"&amp;Meldungen!C10&amp;";"&amp;Meldungen!D10&amp;";"&amp;TEXT(Meldungen!E10,"JJJJ-MM-TT")&amp;";;"&amp;'allg. Daten'!C$6&amp;";"&amp;IF(Meldungen!G10="ja",1,0)&amp;";"&amp;IF(Meldungen!I10="ja","100U","100")&amp;";"&amp;Meldungen!H10&amp;";"&amp;IF(Meldungen!K10="ja","400U","400")&amp;";"&amp;Meldungen!J10&amp;";"&amp;IF(Meldungen!M10="ja","800U","800")&amp;";"&amp;Meldungen!L10&amp;";"&amp;IF(Meldungen!O10="ja","50OFU","50OF")&amp;";"&amp;Meldungen!N10&amp;";"&amp;IF(Meldungen!Q10="ja","WWU","WW")&amp;";"&amp;Meldungen!P10&amp;";IUFS;"&amp;Meldungen!T10&amp;";WEIT;"&amp;Meldungen!U10&amp;";HOCH;"&amp;Meldungen!V10&amp;";4X100;"&amp;IF(Meldungen!R10="","",Meldungen!R10&amp;";"&amp;Meldungen!S10),"")</f>
        <v/>
      </c>
    </row>
    <row r="5" spans="1:1" s="57" customFormat="1" ht="24.95" customHeight="1" x14ac:dyDescent="0.35">
      <c r="A5" s="65" t="str">
        <f>IF(NOT(ISBLANK(Meldungen!B11)),Meldungen!B11&amp;";"&amp;Meldungen!C11&amp;";"&amp;Meldungen!D11&amp;";"&amp;TEXT(Meldungen!E11,"JJJJ-MM-TT")&amp;";;"&amp;'allg. Daten'!C$6&amp;";"&amp;IF(Meldungen!G11="ja",1,0)&amp;";"&amp;IF(Meldungen!I11="ja","100U","100")&amp;";"&amp;Meldungen!H11&amp;";"&amp;IF(Meldungen!K11="ja","400U","400")&amp;";"&amp;Meldungen!J11&amp;";"&amp;IF(Meldungen!M11="ja","800U","800")&amp;";"&amp;Meldungen!L11&amp;";"&amp;IF(Meldungen!O11="ja","50OFU","50OF")&amp;";"&amp;Meldungen!N11&amp;";"&amp;IF(Meldungen!Q11="ja","WWU","WW")&amp;";"&amp;Meldungen!P11&amp;";IUFS;"&amp;Meldungen!T11&amp;";WEIT;"&amp;Meldungen!U11&amp;";HOCH;"&amp;Meldungen!V11&amp;";4X100;"&amp;IF(Meldungen!R11="","",Meldungen!R11&amp;";"&amp;Meldungen!S11),"")</f>
        <v/>
      </c>
    </row>
    <row r="6" spans="1:1" s="57" customFormat="1" ht="24.95" customHeight="1" x14ac:dyDescent="0.35">
      <c r="A6" s="65" t="str">
        <f>IF(NOT(ISBLANK(Meldungen!B12)),Meldungen!B12&amp;";"&amp;Meldungen!C12&amp;";"&amp;Meldungen!D12&amp;";"&amp;TEXT(Meldungen!E12,"JJJJ-MM-TT")&amp;";;"&amp;'allg. Daten'!C$6&amp;";"&amp;IF(Meldungen!G12="ja",1,0)&amp;";"&amp;IF(Meldungen!I12="ja","100U","100")&amp;";"&amp;Meldungen!H12&amp;";"&amp;IF(Meldungen!K12="ja","400U","400")&amp;";"&amp;Meldungen!J12&amp;";"&amp;IF(Meldungen!M12="ja","800U","800")&amp;";"&amp;Meldungen!L12&amp;";"&amp;IF(Meldungen!O12="ja","50OFU","50OF")&amp;";"&amp;Meldungen!N12&amp;";"&amp;IF(Meldungen!Q12="ja","WWU","WW")&amp;";"&amp;Meldungen!P12&amp;";IUFS;"&amp;Meldungen!T12&amp;";WEIT;"&amp;Meldungen!U12&amp;";HOCH;"&amp;Meldungen!V12&amp;";4X100;"&amp;IF(Meldungen!R12="","",Meldungen!R12&amp;";"&amp;Meldungen!S12),"")</f>
        <v/>
      </c>
    </row>
    <row r="7" spans="1:1" s="57" customFormat="1" ht="24.95" customHeight="1" x14ac:dyDescent="0.35">
      <c r="A7" s="65" t="str">
        <f>IF(NOT(ISBLANK(Meldungen!B13)),Meldungen!B13&amp;";"&amp;Meldungen!C13&amp;";"&amp;Meldungen!D13&amp;";"&amp;TEXT(Meldungen!E13,"JJJJ-MM-TT")&amp;";;"&amp;'allg. Daten'!C$6&amp;";"&amp;IF(Meldungen!G13="ja",1,0)&amp;";"&amp;IF(Meldungen!I13="ja","100U","100")&amp;";"&amp;Meldungen!H13&amp;";"&amp;IF(Meldungen!K13="ja","400U","400")&amp;";"&amp;Meldungen!J13&amp;";"&amp;IF(Meldungen!M13="ja","800U","800")&amp;";"&amp;Meldungen!L13&amp;";"&amp;IF(Meldungen!O13="ja","50OFU","50OF")&amp;";"&amp;Meldungen!N13&amp;";"&amp;IF(Meldungen!Q13="ja","WWU","WW")&amp;";"&amp;Meldungen!P13&amp;";IUFS;"&amp;Meldungen!T13&amp;";WEIT;"&amp;Meldungen!U13&amp;";HOCH;"&amp;Meldungen!V13&amp;";4X100;"&amp;IF(Meldungen!R13="","",Meldungen!R13&amp;";"&amp;Meldungen!S13),"")</f>
        <v/>
      </c>
    </row>
    <row r="8" spans="1:1" s="57" customFormat="1" ht="24.95" customHeight="1" x14ac:dyDescent="0.35">
      <c r="A8" s="65" t="str">
        <f>IF(NOT(ISBLANK(Meldungen!B14)),Meldungen!B14&amp;";"&amp;Meldungen!C14&amp;";"&amp;Meldungen!D14&amp;";"&amp;TEXT(Meldungen!E14,"JJJJ-MM-TT")&amp;";;"&amp;'allg. Daten'!C$6&amp;";"&amp;IF(Meldungen!G14="ja",1,0)&amp;";"&amp;IF(Meldungen!I14="ja","100U","100")&amp;";"&amp;Meldungen!H14&amp;";"&amp;IF(Meldungen!K14="ja","400U","400")&amp;";"&amp;Meldungen!J14&amp;";"&amp;IF(Meldungen!M14="ja","800U","800")&amp;";"&amp;Meldungen!L14&amp;";"&amp;IF(Meldungen!O14="ja","50OFU","50OF")&amp;";"&amp;Meldungen!N14&amp;";"&amp;IF(Meldungen!Q14="ja","WWU","WW")&amp;";"&amp;Meldungen!P14&amp;";IUFS;"&amp;Meldungen!T14&amp;";WEIT;"&amp;Meldungen!U14&amp;";HOCH;"&amp;Meldungen!V14&amp;";4X100;"&amp;IF(Meldungen!R14="","",Meldungen!R14&amp;";"&amp;Meldungen!S14),"")</f>
        <v/>
      </c>
    </row>
    <row r="9" spans="1:1" s="57" customFormat="1" ht="24.95" customHeight="1" x14ac:dyDescent="0.35">
      <c r="A9" s="65" t="str">
        <f>IF(NOT(ISBLANK(Meldungen!B15)),Meldungen!B15&amp;";"&amp;Meldungen!C15&amp;";"&amp;Meldungen!D15&amp;";"&amp;TEXT(Meldungen!E15,"JJJJ-MM-TT")&amp;";;"&amp;'allg. Daten'!C$6&amp;";"&amp;IF(Meldungen!G15="ja",1,0)&amp;";"&amp;IF(Meldungen!I15="ja","100U","100")&amp;";"&amp;Meldungen!H15&amp;";"&amp;IF(Meldungen!K15="ja","400U","400")&amp;";"&amp;Meldungen!J15&amp;";"&amp;IF(Meldungen!M15="ja","800U","800")&amp;";"&amp;Meldungen!L15&amp;";"&amp;IF(Meldungen!O15="ja","50OFU","50OF")&amp;";"&amp;Meldungen!N15&amp;";"&amp;IF(Meldungen!Q15="ja","WWU","WW")&amp;";"&amp;Meldungen!P15&amp;";IUFS;"&amp;Meldungen!T15&amp;";WEIT;"&amp;Meldungen!U15&amp;";HOCH;"&amp;Meldungen!V15&amp;";4X100;"&amp;IF(Meldungen!R15="","",Meldungen!R15&amp;";"&amp;Meldungen!S15),"")</f>
        <v/>
      </c>
    </row>
    <row r="10" spans="1:1" s="57" customFormat="1" ht="24.95" customHeight="1" x14ac:dyDescent="0.35">
      <c r="A10" s="65" t="str">
        <f>IF(NOT(ISBLANK(Meldungen!B16)),Meldungen!B16&amp;";"&amp;Meldungen!C16&amp;";"&amp;Meldungen!D16&amp;";"&amp;TEXT(Meldungen!E16,"JJJJ-MM-TT")&amp;";;"&amp;'allg. Daten'!C$6&amp;";"&amp;IF(Meldungen!G16="ja",1,0)&amp;";"&amp;IF(Meldungen!I16="ja","100U","100")&amp;";"&amp;Meldungen!H16&amp;";"&amp;IF(Meldungen!K16="ja","400U","400")&amp;";"&amp;Meldungen!J16&amp;";"&amp;IF(Meldungen!M16="ja","800U","800")&amp;";"&amp;Meldungen!L16&amp;";"&amp;IF(Meldungen!O16="ja","50OFU","50OF")&amp;";"&amp;Meldungen!N16&amp;";"&amp;IF(Meldungen!Q16="ja","WWU","WW")&amp;";"&amp;Meldungen!P16&amp;";IUFS;"&amp;Meldungen!T16&amp;";WEIT;"&amp;Meldungen!U16&amp;";HOCH;"&amp;Meldungen!V16&amp;";4X100;"&amp;IF(Meldungen!R16="","",Meldungen!R16&amp;";"&amp;Meldungen!S16),"")</f>
        <v/>
      </c>
    </row>
    <row r="11" spans="1:1" s="57" customFormat="1" ht="24.95" customHeight="1" x14ac:dyDescent="0.35">
      <c r="A11" s="65" t="str">
        <f>IF(NOT(ISBLANK(Meldungen!B17)),Meldungen!B17&amp;";"&amp;Meldungen!C17&amp;";"&amp;Meldungen!D17&amp;";"&amp;TEXT(Meldungen!E17,"JJJJ-MM-TT")&amp;";;"&amp;'allg. Daten'!C$6&amp;";"&amp;IF(Meldungen!G17="ja",1,0)&amp;";"&amp;IF(Meldungen!I17="ja","100U","100")&amp;";"&amp;Meldungen!H17&amp;";"&amp;IF(Meldungen!K17="ja","400U","400")&amp;";"&amp;Meldungen!J17&amp;";"&amp;IF(Meldungen!M17="ja","800U","800")&amp;";"&amp;Meldungen!L17&amp;";"&amp;IF(Meldungen!O17="ja","50OFU","50OF")&amp;";"&amp;Meldungen!N17&amp;";"&amp;IF(Meldungen!Q17="ja","WWU","WW")&amp;";"&amp;Meldungen!P17&amp;";IUFS;"&amp;Meldungen!T17&amp;";WEIT;"&amp;Meldungen!U17&amp;";HOCH;"&amp;Meldungen!V17&amp;";4X100;"&amp;IF(Meldungen!R17="","",Meldungen!R17&amp;";"&amp;Meldungen!S17),"")</f>
        <v/>
      </c>
    </row>
    <row r="12" spans="1:1" s="57" customFormat="1" ht="24.95" customHeight="1" x14ac:dyDescent="0.35">
      <c r="A12" s="65" t="str">
        <f>IF(NOT(ISBLANK(Meldungen!B18)),Meldungen!B18&amp;";"&amp;Meldungen!C18&amp;";"&amp;Meldungen!D18&amp;";"&amp;TEXT(Meldungen!E18,"JJJJ-MM-TT")&amp;";;"&amp;'allg. Daten'!C$6&amp;";"&amp;IF(Meldungen!G18="ja",1,0)&amp;";"&amp;IF(Meldungen!I18="ja","100U","100")&amp;";"&amp;Meldungen!H18&amp;";"&amp;IF(Meldungen!K18="ja","400U","400")&amp;";"&amp;Meldungen!J18&amp;";"&amp;IF(Meldungen!M18="ja","800U","800")&amp;";"&amp;Meldungen!L18&amp;";"&amp;IF(Meldungen!O18="ja","50OFU","50OF")&amp;";"&amp;Meldungen!N18&amp;";"&amp;IF(Meldungen!Q18="ja","WWU","WW")&amp;";"&amp;Meldungen!P18&amp;";IUFS;"&amp;Meldungen!T18&amp;";WEIT;"&amp;Meldungen!U18&amp;";HOCH;"&amp;Meldungen!V18&amp;";4X100;"&amp;IF(Meldungen!R18="","",Meldungen!R18&amp;";"&amp;Meldungen!S18),"")</f>
        <v/>
      </c>
    </row>
    <row r="13" spans="1:1" s="57" customFormat="1" ht="24.95" customHeight="1" x14ac:dyDescent="0.35">
      <c r="A13" s="65" t="str">
        <f>IF(NOT(ISBLANK(Meldungen!B19)),Meldungen!B19&amp;";"&amp;Meldungen!C19&amp;";"&amp;Meldungen!D19&amp;";"&amp;TEXT(Meldungen!E19,"JJJJ-MM-TT")&amp;";;"&amp;'allg. Daten'!C$6&amp;";"&amp;IF(Meldungen!G19="ja",1,0)&amp;";"&amp;IF(Meldungen!I19="ja","100U","100")&amp;";"&amp;Meldungen!H19&amp;";"&amp;IF(Meldungen!K19="ja","400U","400")&amp;";"&amp;Meldungen!J19&amp;";"&amp;IF(Meldungen!M19="ja","800U","800")&amp;";"&amp;Meldungen!L19&amp;";"&amp;IF(Meldungen!O19="ja","50OFU","50OF")&amp;";"&amp;Meldungen!N19&amp;";"&amp;IF(Meldungen!Q19="ja","WWU","WW")&amp;";"&amp;Meldungen!P19&amp;";IUFS;"&amp;Meldungen!T19&amp;";WEIT;"&amp;Meldungen!U19&amp;";HOCH;"&amp;Meldungen!V19&amp;";4X100;"&amp;IF(Meldungen!R19="","",Meldungen!R19&amp;";"&amp;Meldungen!S19),"")</f>
        <v/>
      </c>
    </row>
    <row r="14" spans="1:1" s="57" customFormat="1" ht="24.95" customHeight="1" x14ac:dyDescent="0.35">
      <c r="A14" s="65" t="str">
        <f>IF(NOT(ISBLANK(Meldungen!B20)),Meldungen!B20&amp;";"&amp;Meldungen!C20&amp;";"&amp;Meldungen!D20&amp;";"&amp;TEXT(Meldungen!E20,"JJJJ-MM-TT")&amp;";;"&amp;'allg. Daten'!C$6&amp;";"&amp;IF(Meldungen!G20="ja",1,0)&amp;";"&amp;IF(Meldungen!I20="ja","100U","100")&amp;";"&amp;Meldungen!H20&amp;";"&amp;IF(Meldungen!K20="ja","400U","400")&amp;";"&amp;Meldungen!J20&amp;";"&amp;IF(Meldungen!M20="ja","800U","800")&amp;";"&amp;Meldungen!L20&amp;";"&amp;IF(Meldungen!O20="ja","50OFU","50OF")&amp;";"&amp;Meldungen!N20&amp;";"&amp;IF(Meldungen!Q20="ja","WWU","WW")&amp;";"&amp;Meldungen!P20&amp;";IUFS;"&amp;Meldungen!T20&amp;";WEIT;"&amp;Meldungen!U20&amp;";HOCH;"&amp;Meldungen!V20&amp;";4X100;"&amp;IF(Meldungen!R20="","",Meldungen!R20&amp;";"&amp;Meldungen!S20),"")</f>
        <v/>
      </c>
    </row>
    <row r="15" spans="1:1" s="57" customFormat="1" ht="24.95" customHeight="1" x14ac:dyDescent="0.35">
      <c r="A15" s="65" t="str">
        <f>IF(NOT(ISBLANK(Meldungen!B21)),Meldungen!B21&amp;";"&amp;Meldungen!C21&amp;";"&amp;Meldungen!D21&amp;";"&amp;TEXT(Meldungen!E21,"JJJJ-MM-TT")&amp;";;"&amp;'allg. Daten'!C$6&amp;";"&amp;IF(Meldungen!G21="ja",1,0)&amp;";"&amp;IF(Meldungen!I21="ja","100U","100")&amp;";"&amp;Meldungen!H21&amp;";"&amp;IF(Meldungen!K21="ja","400U","400")&amp;";"&amp;Meldungen!J21&amp;";"&amp;IF(Meldungen!M21="ja","800U","800")&amp;";"&amp;Meldungen!L21&amp;";"&amp;IF(Meldungen!O21="ja","50OFU","50OF")&amp;";"&amp;Meldungen!N21&amp;";"&amp;IF(Meldungen!Q21="ja","WWU","WW")&amp;";"&amp;Meldungen!P21&amp;";IUFS;"&amp;Meldungen!T21&amp;";WEIT;"&amp;Meldungen!U21&amp;";HOCH;"&amp;Meldungen!V21&amp;";4X100;"&amp;IF(Meldungen!R21="","",Meldungen!R21&amp;";"&amp;Meldungen!S21),"")</f>
        <v/>
      </c>
    </row>
    <row r="16" spans="1:1" s="57" customFormat="1" ht="24.95" customHeight="1" x14ac:dyDescent="0.35">
      <c r="A16" s="65" t="str">
        <f>IF(NOT(ISBLANK(Meldungen!B22)),Meldungen!B22&amp;";"&amp;Meldungen!C22&amp;";"&amp;Meldungen!D22&amp;";"&amp;TEXT(Meldungen!E22,"JJJJ-MM-TT")&amp;";;"&amp;'allg. Daten'!C$6&amp;";"&amp;IF(Meldungen!G22="ja",1,0)&amp;";"&amp;IF(Meldungen!I22="ja","100U","100")&amp;";"&amp;Meldungen!H22&amp;";"&amp;IF(Meldungen!K22="ja","400U","400")&amp;";"&amp;Meldungen!J22&amp;";"&amp;IF(Meldungen!M22="ja","800U","800")&amp;";"&amp;Meldungen!L22&amp;";"&amp;IF(Meldungen!O22="ja","50OFU","50OF")&amp;";"&amp;Meldungen!N22&amp;";"&amp;IF(Meldungen!Q22="ja","WWU","WW")&amp;";"&amp;Meldungen!P22&amp;";IUFS;"&amp;Meldungen!T22&amp;";WEIT;"&amp;Meldungen!U22&amp;";HOCH;"&amp;Meldungen!V22&amp;";4X100;"&amp;IF(Meldungen!R22="","",Meldungen!R22&amp;";"&amp;Meldungen!S22),"")</f>
        <v/>
      </c>
    </row>
    <row r="17" spans="1:1" s="57" customFormat="1" ht="24.95" customHeight="1" x14ac:dyDescent="0.35">
      <c r="A17" s="65" t="str">
        <f>IF(NOT(ISBLANK(Meldungen!B23)),Meldungen!B23&amp;";"&amp;Meldungen!C23&amp;";"&amp;Meldungen!D23&amp;";"&amp;TEXT(Meldungen!E23,"JJJJ-MM-TT")&amp;";;"&amp;'allg. Daten'!C$6&amp;";"&amp;IF(Meldungen!G23="ja",1,0)&amp;";"&amp;IF(Meldungen!I23="ja","100U","100")&amp;";"&amp;Meldungen!H23&amp;";"&amp;IF(Meldungen!K23="ja","400U","400")&amp;";"&amp;Meldungen!J23&amp;";"&amp;IF(Meldungen!M23="ja","800U","800")&amp;";"&amp;Meldungen!L23&amp;";"&amp;IF(Meldungen!O23="ja","50OFU","50OF")&amp;";"&amp;Meldungen!N23&amp;";"&amp;IF(Meldungen!Q23="ja","WWU","WW")&amp;";"&amp;Meldungen!P23&amp;";IUFS;"&amp;Meldungen!T23&amp;";WEIT;"&amp;Meldungen!U23&amp;";HOCH;"&amp;Meldungen!V23&amp;";4X100;"&amp;IF(Meldungen!R23="","",Meldungen!R23&amp;";"&amp;Meldungen!S23),"")</f>
        <v/>
      </c>
    </row>
    <row r="18" spans="1:1" s="57" customFormat="1" ht="24.95" customHeight="1" x14ac:dyDescent="0.35">
      <c r="A18" s="65" t="str">
        <f>IF(NOT(ISBLANK(Meldungen!B24)),Meldungen!B24&amp;";"&amp;Meldungen!C24&amp;";"&amp;Meldungen!D24&amp;";"&amp;TEXT(Meldungen!E24,"JJJJ-MM-TT")&amp;";;"&amp;'allg. Daten'!C$6&amp;";"&amp;IF(Meldungen!G24="ja",1,0)&amp;";"&amp;IF(Meldungen!I24="ja","100U","100")&amp;";"&amp;Meldungen!H24&amp;";"&amp;IF(Meldungen!K24="ja","400U","400")&amp;";"&amp;Meldungen!J24&amp;";"&amp;IF(Meldungen!M24="ja","800U","800")&amp;";"&amp;Meldungen!L24&amp;";"&amp;IF(Meldungen!O24="ja","50OFU","50OF")&amp;";"&amp;Meldungen!N24&amp;";"&amp;IF(Meldungen!Q24="ja","WWU","WW")&amp;";"&amp;Meldungen!P24&amp;";IUFS;"&amp;Meldungen!T24&amp;";WEIT;"&amp;Meldungen!U24&amp;";HOCH;"&amp;Meldungen!V24&amp;";4X100;"&amp;IF(Meldungen!R24="","",Meldungen!R24&amp;";"&amp;Meldungen!S24),"")</f>
        <v/>
      </c>
    </row>
    <row r="19" spans="1:1" s="57" customFormat="1" ht="24.95" customHeight="1" x14ac:dyDescent="0.35">
      <c r="A19" s="65" t="str">
        <f>IF(NOT(ISBLANK(Meldungen!B25)),Meldungen!B25&amp;";"&amp;Meldungen!C25&amp;";"&amp;Meldungen!D25&amp;";"&amp;TEXT(Meldungen!E25,"JJJJ-MM-TT")&amp;";;"&amp;'allg. Daten'!C$6&amp;";"&amp;IF(Meldungen!G25="ja",1,0)&amp;";"&amp;IF(Meldungen!I25="ja","100U","100")&amp;";"&amp;Meldungen!H25&amp;";"&amp;IF(Meldungen!K25="ja","400U","400")&amp;";"&amp;Meldungen!J25&amp;";"&amp;IF(Meldungen!M25="ja","800U","800")&amp;";"&amp;Meldungen!L25&amp;";"&amp;IF(Meldungen!O25="ja","50OFU","50OF")&amp;";"&amp;Meldungen!N25&amp;";"&amp;IF(Meldungen!Q25="ja","WWU","WW")&amp;";"&amp;Meldungen!P25&amp;";IUFS;"&amp;Meldungen!T25&amp;";WEIT;"&amp;Meldungen!U25&amp;";HOCH;"&amp;Meldungen!V25&amp;";4X100;"&amp;IF(Meldungen!R25="","",Meldungen!R25&amp;";"&amp;Meldungen!S25),"")</f>
        <v/>
      </c>
    </row>
    <row r="20" spans="1:1" s="57" customFormat="1" ht="24.95" customHeight="1" x14ac:dyDescent="0.35">
      <c r="A20" s="65" t="str">
        <f>IF(NOT(ISBLANK(Meldungen!B26)),Meldungen!B26&amp;";"&amp;Meldungen!C26&amp;";"&amp;Meldungen!D26&amp;";"&amp;TEXT(Meldungen!E26,"JJJJ-MM-TT")&amp;";;"&amp;'allg. Daten'!C$6&amp;";"&amp;IF(Meldungen!G26="ja",1,0)&amp;";"&amp;IF(Meldungen!I26="ja","100U","100")&amp;";"&amp;Meldungen!H26&amp;";"&amp;IF(Meldungen!K26="ja","400U","400")&amp;";"&amp;Meldungen!J26&amp;";"&amp;IF(Meldungen!M26="ja","800U","800")&amp;";"&amp;Meldungen!L26&amp;";"&amp;IF(Meldungen!O26="ja","50OFU","50OF")&amp;";"&amp;Meldungen!N26&amp;";"&amp;IF(Meldungen!Q26="ja","WWU","WW")&amp;";"&amp;Meldungen!P26&amp;";IUFS;"&amp;Meldungen!T26&amp;";WEIT;"&amp;Meldungen!U26&amp;";HOCH;"&amp;Meldungen!V26&amp;";4X100;"&amp;IF(Meldungen!R26="","",Meldungen!R26&amp;";"&amp;Meldungen!S26),"")</f>
        <v/>
      </c>
    </row>
    <row r="21" spans="1:1" s="57" customFormat="1" ht="24.95" customHeight="1" x14ac:dyDescent="0.35">
      <c r="A21" s="65" t="str">
        <f>IF(NOT(ISBLANK(Meldungen!B27)),Meldungen!B27&amp;";"&amp;Meldungen!C27&amp;";"&amp;Meldungen!D27&amp;";"&amp;TEXT(Meldungen!E27,"JJJJ-MM-TT")&amp;";;"&amp;'allg. Daten'!C$6&amp;";"&amp;IF(Meldungen!G27="ja",1,0)&amp;";"&amp;IF(Meldungen!I27="ja","100U","100")&amp;";"&amp;Meldungen!H27&amp;";"&amp;IF(Meldungen!K27="ja","400U","400")&amp;";"&amp;Meldungen!J27&amp;";"&amp;IF(Meldungen!M27="ja","800U","800")&amp;";"&amp;Meldungen!L27&amp;";"&amp;IF(Meldungen!O27="ja","50OFU","50OF")&amp;";"&amp;Meldungen!N27&amp;";"&amp;IF(Meldungen!Q27="ja","WWU","WW")&amp;";"&amp;Meldungen!P27&amp;";IUFS;"&amp;Meldungen!T27&amp;";WEIT;"&amp;Meldungen!U27&amp;";HOCH;"&amp;Meldungen!V27&amp;";4X100;"&amp;IF(Meldungen!R27="","",Meldungen!R27&amp;";"&amp;Meldungen!S27),"")</f>
        <v/>
      </c>
    </row>
    <row r="22" spans="1:1" s="57" customFormat="1" ht="24.95" customHeight="1" x14ac:dyDescent="0.35">
      <c r="A22" s="65" t="str">
        <f>IF(NOT(ISBLANK(Meldungen!B28)),Meldungen!B28&amp;";"&amp;Meldungen!C28&amp;";"&amp;Meldungen!D28&amp;";"&amp;TEXT(Meldungen!E28,"JJJJ-MM-TT")&amp;";;"&amp;'allg. Daten'!C$6&amp;";"&amp;IF(Meldungen!G28="ja",1,0)&amp;";"&amp;IF(Meldungen!I28="ja","100U","100")&amp;";"&amp;Meldungen!H28&amp;";"&amp;IF(Meldungen!K28="ja","400U","400")&amp;";"&amp;Meldungen!J28&amp;";"&amp;IF(Meldungen!M28="ja","800U","800")&amp;";"&amp;Meldungen!L28&amp;";"&amp;IF(Meldungen!O28="ja","50OFU","50OF")&amp;";"&amp;Meldungen!N28&amp;";"&amp;IF(Meldungen!Q28="ja","WWU","WW")&amp;";"&amp;Meldungen!P28&amp;";IUFS;"&amp;Meldungen!T28&amp;";WEIT;"&amp;Meldungen!U28&amp;";HOCH;"&amp;Meldungen!V28&amp;";4X100;"&amp;IF(Meldungen!R28="","",Meldungen!R28&amp;";"&amp;Meldungen!S28),"")</f>
        <v/>
      </c>
    </row>
    <row r="23" spans="1:1" s="57" customFormat="1" ht="24.95" customHeight="1" x14ac:dyDescent="0.35">
      <c r="A23" s="65" t="str">
        <f>IF(NOT(ISBLANK(Meldungen!B29)),Meldungen!B29&amp;";"&amp;Meldungen!C29&amp;";"&amp;Meldungen!D29&amp;";"&amp;TEXT(Meldungen!E29,"JJJJ-MM-TT")&amp;";;"&amp;'allg. Daten'!C$6&amp;";"&amp;IF(Meldungen!G29="ja",1,0)&amp;";"&amp;IF(Meldungen!I29="ja","100U","100")&amp;";"&amp;Meldungen!H29&amp;";"&amp;IF(Meldungen!K29="ja","400U","400")&amp;";"&amp;Meldungen!J29&amp;";"&amp;IF(Meldungen!M29="ja","800U","800")&amp;";"&amp;Meldungen!L29&amp;";"&amp;IF(Meldungen!O29="ja","50OFU","50OF")&amp;";"&amp;Meldungen!N29&amp;";"&amp;IF(Meldungen!Q29="ja","WWU","WW")&amp;";"&amp;Meldungen!P29&amp;";IUFS;"&amp;Meldungen!T29&amp;";WEIT;"&amp;Meldungen!U29&amp;";HOCH;"&amp;Meldungen!V29&amp;";4X100;"&amp;IF(Meldungen!R29="","",Meldungen!R29&amp;";"&amp;Meldungen!S29),"")</f>
        <v/>
      </c>
    </row>
    <row r="24" spans="1:1" s="57" customFormat="1" ht="24.95" customHeight="1" x14ac:dyDescent="0.35">
      <c r="A24" s="65" t="str">
        <f>IF(NOT(ISBLANK(Meldungen!B30)),Meldungen!B30&amp;";"&amp;Meldungen!C30&amp;";"&amp;Meldungen!D30&amp;";"&amp;TEXT(Meldungen!E30,"JJJJ-MM-TT")&amp;";;"&amp;'allg. Daten'!C$6&amp;";"&amp;IF(Meldungen!G30="ja",1,0)&amp;";"&amp;IF(Meldungen!I30="ja","100U","100")&amp;";"&amp;Meldungen!H30&amp;";"&amp;IF(Meldungen!K30="ja","400U","400")&amp;";"&amp;Meldungen!J30&amp;";"&amp;IF(Meldungen!M30="ja","800U","800")&amp;";"&amp;Meldungen!L30&amp;";"&amp;IF(Meldungen!O30="ja","50OFU","50OF")&amp;";"&amp;Meldungen!N30&amp;";"&amp;IF(Meldungen!Q30="ja","WWU","WW")&amp;";"&amp;Meldungen!P30&amp;";IUFS;"&amp;Meldungen!T30&amp;";WEIT;"&amp;Meldungen!U30&amp;";HOCH;"&amp;Meldungen!V30&amp;";4X100;"&amp;IF(Meldungen!R30="","",Meldungen!R30&amp;";"&amp;Meldungen!S30),"")</f>
        <v/>
      </c>
    </row>
    <row r="25" spans="1:1" s="57" customFormat="1" ht="24.95" customHeight="1" x14ac:dyDescent="0.35">
      <c r="A25" s="65" t="str">
        <f>IF(NOT(ISBLANK(Meldungen!B31)),Meldungen!B31&amp;";"&amp;Meldungen!C31&amp;";"&amp;Meldungen!D31&amp;";"&amp;TEXT(Meldungen!E31,"JJJJ-MM-TT")&amp;";;"&amp;'allg. Daten'!C$6&amp;";"&amp;IF(Meldungen!G31="ja",1,0)&amp;";"&amp;IF(Meldungen!I31="ja","100U","100")&amp;";"&amp;Meldungen!H31&amp;";"&amp;IF(Meldungen!K31="ja","400U","400")&amp;";"&amp;Meldungen!J31&amp;";"&amp;IF(Meldungen!M31="ja","800U","800")&amp;";"&amp;Meldungen!L31&amp;";"&amp;IF(Meldungen!O31="ja","50OFU","50OF")&amp;";"&amp;Meldungen!N31&amp;";"&amp;IF(Meldungen!Q31="ja","WWU","WW")&amp;";"&amp;Meldungen!P31&amp;";IUFS;"&amp;Meldungen!T31&amp;";WEIT;"&amp;Meldungen!U31&amp;";HOCH;"&amp;Meldungen!V31&amp;";4X100;"&amp;IF(Meldungen!R31="","",Meldungen!R31&amp;";"&amp;Meldungen!S31),"")</f>
        <v/>
      </c>
    </row>
    <row r="26" spans="1:1" s="57" customFormat="1" ht="24.95" customHeight="1" x14ac:dyDescent="0.35">
      <c r="A26" s="65" t="str">
        <f>IF(NOT(ISBLANK(Meldungen!B32)),Meldungen!B32&amp;";"&amp;Meldungen!C32&amp;";"&amp;Meldungen!D32&amp;";"&amp;TEXT(Meldungen!E32,"JJJJ-MM-TT")&amp;";;"&amp;'allg. Daten'!C$6&amp;";"&amp;IF(Meldungen!G32="ja",1,0)&amp;";"&amp;IF(Meldungen!I32="ja","100U","100")&amp;";"&amp;Meldungen!H32&amp;";"&amp;IF(Meldungen!K32="ja","400U","400")&amp;";"&amp;Meldungen!J32&amp;";"&amp;IF(Meldungen!M32="ja","800U","800")&amp;";"&amp;Meldungen!L32&amp;";"&amp;IF(Meldungen!O32="ja","50OFU","50OF")&amp;";"&amp;Meldungen!N32&amp;";"&amp;IF(Meldungen!Q32="ja","WWU","WW")&amp;";"&amp;Meldungen!P32&amp;";IUFS;"&amp;Meldungen!T32&amp;";WEIT;"&amp;Meldungen!U32&amp;";HOCH;"&amp;Meldungen!V32&amp;";4X100;"&amp;IF(Meldungen!R32="","",Meldungen!R32&amp;";"&amp;Meldungen!S32),"")</f>
        <v/>
      </c>
    </row>
    <row r="27" spans="1:1" s="57" customFormat="1" ht="24.95" customHeight="1" x14ac:dyDescent="0.35">
      <c r="A27" s="65" t="str">
        <f>IF(NOT(ISBLANK(Meldungen!B33)),Meldungen!B33&amp;";"&amp;Meldungen!C33&amp;";"&amp;Meldungen!D33&amp;";"&amp;TEXT(Meldungen!E33,"JJJJ-MM-TT")&amp;";;"&amp;'allg. Daten'!C$6&amp;";"&amp;IF(Meldungen!G33="ja",1,0)&amp;";"&amp;IF(Meldungen!I33="ja","100U","100")&amp;";"&amp;Meldungen!H33&amp;";"&amp;IF(Meldungen!K33="ja","400U","400")&amp;";"&amp;Meldungen!J33&amp;";"&amp;IF(Meldungen!M33="ja","800U","800")&amp;";"&amp;Meldungen!L33&amp;";"&amp;IF(Meldungen!O33="ja","50OFU","50OF")&amp;";"&amp;Meldungen!N33&amp;";"&amp;IF(Meldungen!Q33="ja","WWU","WW")&amp;";"&amp;Meldungen!P33&amp;";IUFS;"&amp;Meldungen!T33&amp;";WEIT;"&amp;Meldungen!U33&amp;";HOCH;"&amp;Meldungen!V33&amp;";4X100;"&amp;IF(Meldungen!R33="","",Meldungen!R33&amp;";"&amp;Meldungen!S33),"")</f>
        <v/>
      </c>
    </row>
    <row r="28" spans="1:1" s="57" customFormat="1" ht="24.95" customHeight="1" x14ac:dyDescent="0.35">
      <c r="A28" s="65" t="str">
        <f>IF(NOT(ISBLANK(Meldungen!B34)),Meldungen!B34&amp;";"&amp;Meldungen!C34&amp;";"&amp;Meldungen!D34&amp;";"&amp;TEXT(Meldungen!E34,"JJJJ-MM-TT")&amp;";;"&amp;'allg. Daten'!C$6&amp;";"&amp;IF(Meldungen!G34="ja",1,0)&amp;";"&amp;IF(Meldungen!I34="ja","100U","100")&amp;";"&amp;Meldungen!H34&amp;";"&amp;IF(Meldungen!K34="ja","400U","400")&amp;";"&amp;Meldungen!J34&amp;";"&amp;IF(Meldungen!M34="ja","800U","800")&amp;";"&amp;Meldungen!L34&amp;";"&amp;IF(Meldungen!O34="ja","50OFU","50OF")&amp;";"&amp;Meldungen!N34&amp;";"&amp;IF(Meldungen!Q34="ja","WWU","WW")&amp;";"&amp;Meldungen!P34&amp;";IUFS;"&amp;Meldungen!T34&amp;";WEIT;"&amp;Meldungen!U34&amp;";HOCH;"&amp;Meldungen!V34&amp;";4X100;"&amp;IF(Meldungen!R34="","",Meldungen!R34&amp;";"&amp;Meldungen!S34),"")</f>
        <v/>
      </c>
    </row>
    <row r="29" spans="1:1" s="57" customFormat="1" ht="24.95" customHeight="1" x14ac:dyDescent="0.35">
      <c r="A29" s="65" t="str">
        <f>IF(NOT(ISBLANK(Meldungen!B35)),Meldungen!B35&amp;";"&amp;Meldungen!C35&amp;";"&amp;Meldungen!D35&amp;";"&amp;TEXT(Meldungen!E35,"JJJJ-MM-TT")&amp;";;"&amp;'allg. Daten'!C$6&amp;";"&amp;IF(Meldungen!G35="ja",1,0)&amp;";"&amp;IF(Meldungen!I35="ja","100U","100")&amp;";"&amp;Meldungen!H35&amp;";"&amp;IF(Meldungen!K35="ja","400U","400")&amp;";"&amp;Meldungen!J35&amp;";"&amp;IF(Meldungen!M35="ja","800U","800")&amp;";"&amp;Meldungen!L35&amp;";"&amp;IF(Meldungen!O35="ja","50OFU","50OF")&amp;";"&amp;Meldungen!N35&amp;";"&amp;IF(Meldungen!Q35="ja","WWU","WW")&amp;";"&amp;Meldungen!P35&amp;";IUFS;"&amp;Meldungen!T35&amp;";WEIT;"&amp;Meldungen!U35&amp;";HOCH;"&amp;Meldungen!V35&amp;";4X100;"&amp;IF(Meldungen!R35="","",Meldungen!R35&amp;";"&amp;Meldungen!S35),"")</f>
        <v/>
      </c>
    </row>
    <row r="30" spans="1:1" s="57" customFormat="1" ht="24.95" customHeight="1" x14ac:dyDescent="0.35">
      <c r="A30" s="65" t="str">
        <f>IF(NOT(ISBLANK(Meldungen!B36)),Meldungen!B36&amp;";"&amp;Meldungen!C36&amp;";"&amp;Meldungen!D36&amp;";"&amp;TEXT(Meldungen!E36,"JJJJ-MM-TT")&amp;";;"&amp;'allg. Daten'!C$6&amp;";"&amp;IF(Meldungen!G36="ja",1,0)&amp;";"&amp;IF(Meldungen!I36="ja","100U","100")&amp;";"&amp;Meldungen!H36&amp;";"&amp;IF(Meldungen!K36="ja","400U","400")&amp;";"&amp;Meldungen!J36&amp;";"&amp;IF(Meldungen!M36="ja","800U","800")&amp;";"&amp;Meldungen!L36&amp;";"&amp;IF(Meldungen!O36="ja","50OFU","50OF")&amp;";"&amp;Meldungen!N36&amp;";"&amp;IF(Meldungen!Q36="ja","WWU","WW")&amp;";"&amp;Meldungen!P36&amp;";IUFS;"&amp;Meldungen!T36&amp;";WEIT;"&amp;Meldungen!U36&amp;";HOCH;"&amp;Meldungen!V36&amp;";4X100;"&amp;IF(Meldungen!R36="","",Meldungen!R36&amp;";"&amp;Meldungen!S36),"")</f>
        <v/>
      </c>
    </row>
    <row r="31" spans="1:1" s="57" customFormat="1" ht="24.95" customHeight="1" x14ac:dyDescent="0.35">
      <c r="A31" s="65" t="str">
        <f>IF(NOT(ISBLANK(Meldungen!B37)),Meldungen!B37&amp;";"&amp;Meldungen!C37&amp;";"&amp;Meldungen!D37&amp;";"&amp;TEXT(Meldungen!E37,"JJJJ-MM-TT")&amp;";;"&amp;'allg. Daten'!C$6&amp;";"&amp;IF(Meldungen!G37="ja",1,0)&amp;";"&amp;IF(Meldungen!I37="ja","100U","100")&amp;";"&amp;Meldungen!H37&amp;";"&amp;IF(Meldungen!K37="ja","400U","400")&amp;";"&amp;Meldungen!J37&amp;";"&amp;IF(Meldungen!M37="ja","800U","800")&amp;";"&amp;Meldungen!L37&amp;";"&amp;IF(Meldungen!O37="ja","50OFU","50OF")&amp;";"&amp;Meldungen!N37&amp;";"&amp;IF(Meldungen!Q37="ja","WWU","WW")&amp;";"&amp;Meldungen!P37&amp;";IUFS;"&amp;Meldungen!T37&amp;";WEIT;"&amp;Meldungen!U37&amp;";HOCH;"&amp;Meldungen!V37&amp;";4X100;"&amp;IF(Meldungen!R37="","",Meldungen!R37&amp;";"&amp;Meldungen!S37),"")</f>
        <v/>
      </c>
    </row>
    <row r="32" spans="1:1" s="57" customFormat="1" ht="24.95" customHeight="1" x14ac:dyDescent="0.35">
      <c r="A32" s="65" t="str">
        <f>IF(NOT(ISBLANK(Meldungen!B38)),Meldungen!B38&amp;";"&amp;Meldungen!C38&amp;";"&amp;Meldungen!D38&amp;";"&amp;TEXT(Meldungen!E38,"JJJJ-MM-TT")&amp;";;"&amp;'allg. Daten'!C$6&amp;";"&amp;IF(Meldungen!G38="ja",1,0)&amp;";"&amp;IF(Meldungen!I38="ja","100U","100")&amp;";"&amp;Meldungen!H38&amp;";"&amp;IF(Meldungen!K38="ja","400U","400")&amp;";"&amp;Meldungen!J38&amp;";"&amp;IF(Meldungen!M38="ja","800U","800")&amp;";"&amp;Meldungen!L38&amp;";"&amp;IF(Meldungen!O38="ja","50OFU","50OF")&amp;";"&amp;Meldungen!N38&amp;";"&amp;IF(Meldungen!Q38="ja","WWU","WW")&amp;";"&amp;Meldungen!P38&amp;";IUFS;"&amp;Meldungen!T38&amp;";WEIT;"&amp;Meldungen!U38&amp;";HOCH;"&amp;Meldungen!V38&amp;";4X100;"&amp;IF(Meldungen!R38="","",Meldungen!R38&amp;";"&amp;Meldungen!S38),"")</f>
        <v/>
      </c>
    </row>
    <row r="33" spans="1:1" s="57" customFormat="1" ht="24.95" customHeight="1" x14ac:dyDescent="0.35">
      <c r="A33" s="65" t="str">
        <f>IF(NOT(ISBLANK(Meldungen!B39)),Meldungen!B39&amp;";"&amp;Meldungen!C39&amp;";"&amp;Meldungen!D39&amp;";"&amp;TEXT(Meldungen!E39,"JJJJ-MM-TT")&amp;";;"&amp;'allg. Daten'!C$6&amp;";"&amp;IF(Meldungen!G39="ja",1,0)&amp;";"&amp;IF(Meldungen!I39="ja","100U","100")&amp;";"&amp;Meldungen!H39&amp;";"&amp;IF(Meldungen!K39="ja","400U","400")&amp;";"&amp;Meldungen!J39&amp;";"&amp;IF(Meldungen!M39="ja","800U","800")&amp;";"&amp;Meldungen!L39&amp;";"&amp;IF(Meldungen!O39="ja","50OFU","50OF")&amp;";"&amp;Meldungen!N39&amp;";"&amp;IF(Meldungen!Q39="ja","WWU","WW")&amp;";"&amp;Meldungen!P39&amp;";IUFS;"&amp;Meldungen!T39&amp;";WEIT;"&amp;Meldungen!U39&amp;";HOCH;"&amp;Meldungen!V39&amp;";4X100;"&amp;IF(Meldungen!R39="","",Meldungen!R39&amp;";"&amp;Meldungen!S39),"")</f>
        <v/>
      </c>
    </row>
    <row r="34" spans="1:1" s="57" customFormat="1" ht="24.95" customHeight="1" x14ac:dyDescent="0.35">
      <c r="A34" s="65" t="str">
        <f>IF(NOT(ISBLANK(Meldungen!B40)),Meldungen!B40&amp;";"&amp;Meldungen!C40&amp;";"&amp;Meldungen!D40&amp;";"&amp;TEXT(Meldungen!E40,"JJJJ-MM-TT")&amp;";;"&amp;'allg. Daten'!C$6&amp;";"&amp;IF(Meldungen!G40="ja",1,0)&amp;";"&amp;IF(Meldungen!I40="ja","100U","100")&amp;";"&amp;Meldungen!H40&amp;";"&amp;IF(Meldungen!K40="ja","400U","400")&amp;";"&amp;Meldungen!J40&amp;";"&amp;IF(Meldungen!M40="ja","800U","800")&amp;";"&amp;Meldungen!L40&amp;";"&amp;IF(Meldungen!O40="ja","50OFU","50OF")&amp;";"&amp;Meldungen!N40&amp;";"&amp;IF(Meldungen!Q40="ja","WWU","WW")&amp;";"&amp;Meldungen!P40&amp;";IUFS;"&amp;Meldungen!T40&amp;";WEIT;"&amp;Meldungen!U40&amp;";HOCH;"&amp;Meldungen!V40&amp;";4X100;"&amp;IF(Meldungen!R40="","",Meldungen!R40&amp;";"&amp;Meldungen!S40),"")</f>
        <v/>
      </c>
    </row>
    <row r="35" spans="1:1" s="57" customFormat="1" ht="24.95" customHeight="1" x14ac:dyDescent="0.35">
      <c r="A35" s="65" t="str">
        <f>IF(NOT(ISBLANK(Meldungen!B41)),Meldungen!B41&amp;";"&amp;Meldungen!C41&amp;";"&amp;Meldungen!D41&amp;";"&amp;TEXT(Meldungen!E41,"JJJJ-MM-TT")&amp;";;"&amp;'allg. Daten'!C$6&amp;";"&amp;IF(Meldungen!G41="ja",1,0)&amp;";"&amp;IF(Meldungen!I41="ja","100U","100")&amp;";"&amp;Meldungen!H41&amp;";"&amp;IF(Meldungen!K41="ja","400U","400")&amp;";"&amp;Meldungen!J41&amp;";"&amp;IF(Meldungen!M41="ja","800U","800")&amp;";"&amp;Meldungen!L41&amp;";"&amp;IF(Meldungen!O41="ja","50OFU","50OF")&amp;";"&amp;Meldungen!N41&amp;";"&amp;IF(Meldungen!Q41="ja","WWU","WW")&amp;";"&amp;Meldungen!P41&amp;";IUFS;"&amp;Meldungen!T41&amp;";WEIT;"&amp;Meldungen!U41&amp;";HOCH;"&amp;Meldungen!V41&amp;";4X100;"&amp;IF(Meldungen!R41="","",Meldungen!R41&amp;";"&amp;Meldungen!S41),"")</f>
        <v/>
      </c>
    </row>
    <row r="36" spans="1:1" s="57" customFormat="1" ht="24.95" customHeight="1" x14ac:dyDescent="0.35">
      <c r="A36" s="65" t="str">
        <f>IF(NOT(ISBLANK(Meldungen!B42)),Meldungen!B42&amp;";"&amp;Meldungen!C42&amp;";"&amp;Meldungen!D42&amp;";"&amp;TEXT(Meldungen!E42,"JJJJ-MM-TT")&amp;";;"&amp;'allg. Daten'!C$6&amp;";"&amp;IF(Meldungen!G42="ja",1,0)&amp;";"&amp;IF(Meldungen!I42="ja","100U","100")&amp;";"&amp;Meldungen!H42&amp;";"&amp;IF(Meldungen!K42="ja","400U","400")&amp;";"&amp;Meldungen!J42&amp;";"&amp;IF(Meldungen!M42="ja","800U","800")&amp;";"&amp;Meldungen!L42&amp;";"&amp;IF(Meldungen!O42="ja","50OFU","50OF")&amp;";"&amp;Meldungen!N42&amp;";"&amp;IF(Meldungen!Q42="ja","WWU","WW")&amp;";"&amp;Meldungen!P42&amp;";IUFS;"&amp;Meldungen!T42&amp;";WEIT;"&amp;Meldungen!U42&amp;";HOCH;"&amp;Meldungen!V42&amp;";4X100;"&amp;IF(Meldungen!R42="","",Meldungen!R42&amp;";"&amp;Meldungen!S42),"")</f>
        <v/>
      </c>
    </row>
    <row r="37" spans="1:1" s="57" customFormat="1" ht="24.95" customHeight="1" x14ac:dyDescent="0.35">
      <c r="A37" s="65" t="str">
        <f>IF(NOT(ISBLANK(Meldungen!B43)),Meldungen!B43&amp;";"&amp;Meldungen!C43&amp;";"&amp;Meldungen!D43&amp;";"&amp;TEXT(Meldungen!E43,"JJJJ-MM-TT")&amp;";;"&amp;'allg. Daten'!C$6&amp;";"&amp;IF(Meldungen!G43="ja",1,0)&amp;";"&amp;IF(Meldungen!I43="ja","100U","100")&amp;";"&amp;Meldungen!H43&amp;";"&amp;IF(Meldungen!K43="ja","400U","400")&amp;";"&amp;Meldungen!J43&amp;";"&amp;IF(Meldungen!M43="ja","800U","800")&amp;";"&amp;Meldungen!L43&amp;";"&amp;IF(Meldungen!O43="ja","50OFU","50OF")&amp;";"&amp;Meldungen!N43&amp;";"&amp;IF(Meldungen!Q43="ja","WWU","WW")&amp;";"&amp;Meldungen!P43&amp;";IUFS;"&amp;Meldungen!T43&amp;";WEIT;"&amp;Meldungen!U43&amp;";HOCH;"&amp;Meldungen!V43&amp;";4X100;"&amp;IF(Meldungen!R43="","",Meldungen!R43&amp;";"&amp;Meldungen!S43),"")</f>
        <v/>
      </c>
    </row>
    <row r="38" spans="1:1" s="57" customFormat="1" ht="24.95" customHeight="1" x14ac:dyDescent="0.35">
      <c r="A38" s="65" t="str">
        <f>IF(NOT(ISBLANK(Meldungen!B44)),Meldungen!B44&amp;";"&amp;Meldungen!C44&amp;";"&amp;Meldungen!D44&amp;";"&amp;TEXT(Meldungen!E44,"JJJJ-MM-TT")&amp;";;"&amp;'allg. Daten'!C$6&amp;";"&amp;IF(Meldungen!G44="ja",1,0)&amp;";"&amp;IF(Meldungen!I44="ja","100U","100")&amp;";"&amp;Meldungen!H44&amp;";"&amp;IF(Meldungen!K44="ja","400U","400")&amp;";"&amp;Meldungen!J44&amp;";"&amp;IF(Meldungen!M44="ja","800U","800")&amp;";"&amp;Meldungen!L44&amp;";"&amp;IF(Meldungen!O44="ja","50OFU","50OF")&amp;";"&amp;Meldungen!N44&amp;";"&amp;IF(Meldungen!Q44="ja","WWU","WW")&amp;";"&amp;Meldungen!P44&amp;";IUFS;"&amp;Meldungen!T44&amp;";WEIT;"&amp;Meldungen!U44&amp;";HOCH;"&amp;Meldungen!V44&amp;";4X100;"&amp;IF(Meldungen!R44="","",Meldungen!R44&amp;";"&amp;Meldungen!S44),"")</f>
        <v/>
      </c>
    </row>
    <row r="39" spans="1:1" s="57" customFormat="1" ht="24.95" customHeight="1" x14ac:dyDescent="0.35">
      <c r="A39" s="65" t="str">
        <f>IF(NOT(ISBLANK(Meldungen!B45)),Meldungen!B45&amp;";"&amp;Meldungen!C45&amp;";"&amp;Meldungen!D45&amp;";"&amp;TEXT(Meldungen!E45,"JJJJ-MM-TT")&amp;";;"&amp;'allg. Daten'!C$6&amp;";"&amp;IF(Meldungen!G45="ja",1,0)&amp;";"&amp;IF(Meldungen!I45="ja","100U","100")&amp;";"&amp;Meldungen!H45&amp;";"&amp;IF(Meldungen!K45="ja","400U","400")&amp;";"&amp;Meldungen!J45&amp;";"&amp;IF(Meldungen!M45="ja","800U","800")&amp;";"&amp;Meldungen!L45&amp;";"&amp;IF(Meldungen!O45="ja","50OFU","50OF")&amp;";"&amp;Meldungen!N45&amp;";"&amp;IF(Meldungen!Q45="ja","WWU","WW")&amp;";"&amp;Meldungen!P45&amp;";IUFS;"&amp;Meldungen!T45&amp;";WEIT;"&amp;Meldungen!U45&amp;";HOCH;"&amp;Meldungen!V45&amp;";4X100;"&amp;IF(Meldungen!R45="","",Meldungen!R45&amp;";"&amp;Meldungen!S45),"")</f>
        <v/>
      </c>
    </row>
    <row r="40" spans="1:1" s="57" customFormat="1" ht="24.95" customHeight="1" x14ac:dyDescent="0.35">
      <c r="A40" s="65" t="str">
        <f>IF(NOT(ISBLANK(Meldungen!B46)),Meldungen!B46&amp;";"&amp;Meldungen!C46&amp;";"&amp;Meldungen!D46&amp;";"&amp;TEXT(Meldungen!E46,"JJJJ-MM-TT")&amp;";;"&amp;'allg. Daten'!C$6&amp;";"&amp;IF(Meldungen!G46="ja",1,0)&amp;";"&amp;IF(Meldungen!I46="ja","100U","100")&amp;";"&amp;Meldungen!H46&amp;";"&amp;IF(Meldungen!K46="ja","400U","400")&amp;";"&amp;Meldungen!J46&amp;";"&amp;IF(Meldungen!M46="ja","800U","800")&amp;";"&amp;Meldungen!L46&amp;";"&amp;IF(Meldungen!O46="ja","50OFU","50OF")&amp;";"&amp;Meldungen!N46&amp;";"&amp;IF(Meldungen!Q46="ja","WWU","WW")&amp;";"&amp;Meldungen!P46&amp;";IUFS;"&amp;Meldungen!T46&amp;";WEIT;"&amp;Meldungen!U46&amp;";HOCH;"&amp;Meldungen!V46&amp;";4X100;"&amp;IF(Meldungen!R46="","",Meldungen!R46&amp;";"&amp;Meldungen!S46),"")</f>
        <v/>
      </c>
    </row>
    <row r="41" spans="1:1" s="57" customFormat="1" ht="24.95" customHeight="1" x14ac:dyDescent="0.35">
      <c r="A41" s="65" t="str">
        <f>IF(NOT(ISBLANK(Meldungen!B47)),Meldungen!B47&amp;";"&amp;Meldungen!C47&amp;";"&amp;Meldungen!D47&amp;";"&amp;TEXT(Meldungen!E47,"JJJJ-MM-TT")&amp;";;"&amp;'allg. Daten'!C$6&amp;";"&amp;IF(Meldungen!G47="ja",1,0)&amp;";"&amp;IF(Meldungen!I47="ja","100U","100")&amp;";"&amp;Meldungen!H47&amp;";"&amp;IF(Meldungen!K47="ja","400U","400")&amp;";"&amp;Meldungen!J47&amp;";"&amp;IF(Meldungen!M47="ja","800U","800")&amp;";"&amp;Meldungen!L47&amp;";"&amp;IF(Meldungen!O47="ja","50OFU","50OF")&amp;";"&amp;Meldungen!N47&amp;";"&amp;IF(Meldungen!Q47="ja","WWU","WW")&amp;";"&amp;Meldungen!P47&amp;";IUFS;"&amp;Meldungen!T47&amp;";WEIT;"&amp;Meldungen!U47&amp;";HOCH;"&amp;Meldungen!V47&amp;";4X100;"&amp;IF(Meldungen!R47="","",Meldungen!R47&amp;";"&amp;Meldungen!S47),"")</f>
        <v/>
      </c>
    </row>
    <row r="42" spans="1:1" s="57" customFormat="1" ht="24.95" customHeight="1" x14ac:dyDescent="0.35">
      <c r="A42" s="65" t="str">
        <f>IF(NOT(ISBLANK(Meldungen!B48)),Meldungen!B48&amp;";"&amp;Meldungen!C48&amp;";"&amp;Meldungen!D48&amp;";"&amp;TEXT(Meldungen!E48,"JJJJ-MM-TT")&amp;";;"&amp;'allg. Daten'!C$6&amp;";"&amp;IF(Meldungen!G48="ja",1,0)&amp;";"&amp;IF(Meldungen!I48="ja","100U","100")&amp;";"&amp;Meldungen!H48&amp;";"&amp;IF(Meldungen!K48="ja","400U","400")&amp;";"&amp;Meldungen!J48&amp;";"&amp;IF(Meldungen!M48="ja","800U","800")&amp;";"&amp;Meldungen!L48&amp;";"&amp;IF(Meldungen!O48="ja","50OFU","50OF")&amp;";"&amp;Meldungen!N48&amp;";"&amp;IF(Meldungen!Q48="ja","WWU","WW")&amp;";"&amp;Meldungen!P48&amp;";IUFS;"&amp;Meldungen!T48&amp;";WEIT;"&amp;Meldungen!U48&amp;";HOCH;"&amp;Meldungen!V48&amp;";4X100;"&amp;IF(Meldungen!R48="","",Meldungen!R48&amp;";"&amp;Meldungen!S48),"")</f>
        <v/>
      </c>
    </row>
    <row r="43" spans="1:1" s="57" customFormat="1" ht="24.95" customHeight="1" x14ac:dyDescent="0.35">
      <c r="A43" s="65" t="str">
        <f>IF(NOT(ISBLANK(Meldungen!B49)),Meldungen!B49&amp;";"&amp;Meldungen!C49&amp;";"&amp;Meldungen!D49&amp;";"&amp;TEXT(Meldungen!E49,"JJJJ-MM-TT")&amp;";;"&amp;'allg. Daten'!C$6&amp;";"&amp;IF(Meldungen!G49="ja",1,0)&amp;";"&amp;IF(Meldungen!I49="ja","100U","100")&amp;";"&amp;Meldungen!H49&amp;";"&amp;IF(Meldungen!K49="ja","400U","400")&amp;";"&amp;Meldungen!J49&amp;";"&amp;IF(Meldungen!M49="ja","800U","800")&amp;";"&amp;Meldungen!L49&amp;";"&amp;IF(Meldungen!O49="ja","50OFU","50OF")&amp;";"&amp;Meldungen!N49&amp;";"&amp;IF(Meldungen!Q49="ja","WWU","WW")&amp;";"&amp;Meldungen!P49&amp;";IUFS;"&amp;Meldungen!T49&amp;";WEIT;"&amp;Meldungen!U49&amp;";HOCH;"&amp;Meldungen!V49&amp;";4X100;"&amp;IF(Meldungen!R49="","",Meldungen!R49&amp;";"&amp;Meldungen!S49),"")</f>
        <v/>
      </c>
    </row>
    <row r="44" spans="1:1" s="57" customFormat="1" ht="24.95" customHeight="1" x14ac:dyDescent="0.35">
      <c r="A44" s="65" t="str">
        <f>IF(NOT(ISBLANK(Meldungen!B50)),Meldungen!B50&amp;";"&amp;Meldungen!C50&amp;";"&amp;Meldungen!D50&amp;";"&amp;TEXT(Meldungen!E50,"JJJJ-MM-TT")&amp;";;"&amp;'allg. Daten'!C$6&amp;";"&amp;IF(Meldungen!G50="ja",1,0)&amp;";"&amp;IF(Meldungen!I50="ja","100U","100")&amp;";"&amp;Meldungen!H50&amp;";"&amp;IF(Meldungen!K50="ja","400U","400")&amp;";"&amp;Meldungen!J50&amp;";"&amp;IF(Meldungen!M50="ja","800U","800")&amp;";"&amp;Meldungen!L50&amp;";"&amp;IF(Meldungen!O50="ja","50OFU","50OF")&amp;";"&amp;Meldungen!N50&amp;";"&amp;IF(Meldungen!Q50="ja","WWU","WW")&amp;";"&amp;Meldungen!P50&amp;";IUFS;"&amp;Meldungen!T50&amp;";WEIT;"&amp;Meldungen!U50&amp;";HOCH;"&amp;Meldungen!V50&amp;";4X100;"&amp;IF(Meldungen!R50="","",Meldungen!R50&amp;";"&amp;Meldungen!S50),"")</f>
        <v/>
      </c>
    </row>
    <row r="45" spans="1:1" s="57" customFormat="1" ht="24.95" customHeight="1" x14ac:dyDescent="0.35">
      <c r="A45" s="65" t="str">
        <f>IF(NOT(ISBLANK(Meldungen!B51)),Meldungen!B51&amp;";"&amp;Meldungen!C51&amp;";"&amp;Meldungen!D51&amp;";"&amp;TEXT(Meldungen!E51,"JJJJ-MM-TT")&amp;";;"&amp;'allg. Daten'!C$6&amp;";"&amp;IF(Meldungen!G51="ja",1,0)&amp;";"&amp;IF(Meldungen!I51="ja","100U","100")&amp;";"&amp;Meldungen!H51&amp;";"&amp;IF(Meldungen!K51="ja","400U","400")&amp;";"&amp;Meldungen!J51&amp;";"&amp;IF(Meldungen!M51="ja","800U","800")&amp;";"&amp;Meldungen!L51&amp;";"&amp;IF(Meldungen!O51="ja","50OFU","50OF")&amp;";"&amp;Meldungen!N51&amp;";"&amp;IF(Meldungen!Q51="ja","WWU","WW")&amp;";"&amp;Meldungen!P51&amp;";IUFS;"&amp;Meldungen!T51&amp;";WEIT;"&amp;Meldungen!U51&amp;";HOCH;"&amp;Meldungen!V51&amp;";4X100;"&amp;IF(Meldungen!R51="","",Meldungen!R51&amp;";"&amp;Meldungen!S51),"")</f>
        <v/>
      </c>
    </row>
    <row r="46" spans="1:1" s="57" customFormat="1" ht="24.95" customHeight="1" x14ac:dyDescent="0.35">
      <c r="A46" s="65" t="str">
        <f>IF(NOT(ISBLANK(Meldungen!B52)),Meldungen!B52&amp;";"&amp;Meldungen!C52&amp;";"&amp;Meldungen!D52&amp;";"&amp;TEXT(Meldungen!E52,"JJJJ-MM-TT")&amp;";;"&amp;'allg. Daten'!C$6&amp;";"&amp;IF(Meldungen!G52="ja",1,0)&amp;";"&amp;IF(Meldungen!I52="ja","100U","100")&amp;";"&amp;Meldungen!H52&amp;";"&amp;IF(Meldungen!K52="ja","400U","400")&amp;";"&amp;Meldungen!J52&amp;";"&amp;IF(Meldungen!M52="ja","800U","800")&amp;";"&amp;Meldungen!L52&amp;";"&amp;IF(Meldungen!O52="ja","50OFU","50OF")&amp;";"&amp;Meldungen!N52&amp;";"&amp;IF(Meldungen!Q52="ja","WWU","WW")&amp;";"&amp;Meldungen!P52&amp;";IUFS;"&amp;Meldungen!T52&amp;";WEIT;"&amp;Meldungen!U52&amp;";HOCH;"&amp;Meldungen!V52&amp;";4X100;"&amp;IF(Meldungen!R52="","",Meldungen!R52&amp;";"&amp;Meldungen!S52),"")</f>
        <v/>
      </c>
    </row>
    <row r="47" spans="1:1" s="57" customFormat="1" ht="24.95" customHeight="1" x14ac:dyDescent="0.35">
      <c r="A47" s="65" t="str">
        <f>IF(NOT(ISBLANK(Meldungen!B53)),Meldungen!B53&amp;";"&amp;Meldungen!C53&amp;";"&amp;Meldungen!D53&amp;";"&amp;TEXT(Meldungen!E53,"JJJJ-MM-TT")&amp;";;"&amp;'allg. Daten'!C$6&amp;";"&amp;IF(Meldungen!G53="ja",1,0)&amp;";"&amp;IF(Meldungen!I53="ja","100U","100")&amp;";"&amp;Meldungen!H53&amp;";"&amp;IF(Meldungen!K53="ja","400U","400")&amp;";"&amp;Meldungen!J53&amp;";"&amp;IF(Meldungen!M53="ja","800U","800")&amp;";"&amp;Meldungen!L53&amp;";"&amp;IF(Meldungen!O53="ja","50OFU","50OF")&amp;";"&amp;Meldungen!N53&amp;";"&amp;IF(Meldungen!Q53="ja","WWU","WW")&amp;";"&amp;Meldungen!P53&amp;";IUFS;"&amp;Meldungen!T53&amp;";WEIT;"&amp;Meldungen!U53&amp;";HOCH;"&amp;Meldungen!V53&amp;";4X100;"&amp;IF(Meldungen!R53="","",Meldungen!R53&amp;";"&amp;Meldungen!S53),"")</f>
        <v/>
      </c>
    </row>
    <row r="48" spans="1:1" s="57" customFormat="1" ht="24.95" customHeight="1" x14ac:dyDescent="0.35">
      <c r="A48" s="65" t="str">
        <f>IF(NOT(ISBLANK(Meldungen!B54)),Meldungen!B54&amp;";"&amp;Meldungen!C54&amp;";"&amp;Meldungen!D54&amp;";"&amp;TEXT(Meldungen!E54,"JJJJ-MM-TT")&amp;";;"&amp;'allg. Daten'!C$6&amp;";"&amp;IF(Meldungen!G54="ja",1,0)&amp;";"&amp;IF(Meldungen!I54="ja","100U","100")&amp;";"&amp;Meldungen!H54&amp;";"&amp;IF(Meldungen!K54="ja","400U","400")&amp;";"&amp;Meldungen!J54&amp;";"&amp;IF(Meldungen!M54="ja","800U","800")&amp;";"&amp;Meldungen!L54&amp;";"&amp;IF(Meldungen!O54="ja","50OFU","50OF")&amp;";"&amp;Meldungen!N54&amp;";"&amp;IF(Meldungen!Q54="ja","WWU","WW")&amp;";"&amp;Meldungen!P54&amp;";IUFS;"&amp;Meldungen!T54&amp;";WEIT;"&amp;Meldungen!U54&amp;";HOCH;"&amp;Meldungen!V54&amp;";4X100;"&amp;IF(Meldungen!R54="","",Meldungen!R54&amp;";"&amp;Meldungen!S54),"")</f>
        <v/>
      </c>
    </row>
    <row r="49" spans="1:1" s="57" customFormat="1" ht="24.95" customHeight="1" x14ac:dyDescent="0.35">
      <c r="A49" s="65" t="str">
        <f>IF(NOT(ISBLANK(Meldungen!B55)),Meldungen!B55&amp;";"&amp;Meldungen!C55&amp;";"&amp;Meldungen!D55&amp;";"&amp;TEXT(Meldungen!E55,"JJJJ-MM-TT")&amp;";;"&amp;'allg. Daten'!C$6&amp;";"&amp;IF(Meldungen!G55="ja",1,0)&amp;";"&amp;IF(Meldungen!I55="ja","100U","100")&amp;";"&amp;Meldungen!H55&amp;";"&amp;IF(Meldungen!K55="ja","400U","400")&amp;";"&amp;Meldungen!J55&amp;";"&amp;IF(Meldungen!M55="ja","800U","800")&amp;";"&amp;Meldungen!L55&amp;";"&amp;IF(Meldungen!O55="ja","50OFU","50OF")&amp;";"&amp;Meldungen!N55&amp;";"&amp;IF(Meldungen!Q55="ja","WWU","WW")&amp;";"&amp;Meldungen!P55&amp;";IUFS;"&amp;Meldungen!T55&amp;";WEIT;"&amp;Meldungen!U55&amp;";HOCH;"&amp;Meldungen!V55&amp;";4X100;"&amp;IF(Meldungen!R55="","",Meldungen!R55&amp;";"&amp;Meldungen!S55),"")</f>
        <v/>
      </c>
    </row>
    <row r="50" spans="1:1" s="57" customFormat="1" ht="24.95" customHeight="1" x14ac:dyDescent="0.35">
      <c r="A50" s="65" t="str">
        <f>IF(NOT(ISBLANK(Meldungen!B56)),Meldungen!B56&amp;";"&amp;Meldungen!C56&amp;";"&amp;Meldungen!D56&amp;";"&amp;TEXT(Meldungen!E56,"JJJJ-MM-TT")&amp;";;"&amp;'allg. Daten'!C$6&amp;";"&amp;IF(Meldungen!G56="ja",1,0)&amp;";"&amp;IF(Meldungen!I56="ja","100U","100")&amp;";"&amp;Meldungen!H56&amp;";"&amp;IF(Meldungen!K56="ja","400U","400")&amp;";"&amp;Meldungen!J56&amp;";"&amp;IF(Meldungen!M56="ja","800U","800")&amp;";"&amp;Meldungen!L56&amp;";"&amp;IF(Meldungen!O56="ja","50OFU","50OF")&amp;";"&amp;Meldungen!N56&amp;";"&amp;IF(Meldungen!Q56="ja","WWU","WW")&amp;";"&amp;Meldungen!P56&amp;";IUFS;"&amp;Meldungen!T56&amp;";WEIT;"&amp;Meldungen!U56&amp;";HOCH;"&amp;Meldungen!V56&amp;";4X100;"&amp;IF(Meldungen!R56="","",Meldungen!R56&amp;";"&amp;Meldungen!S56),"")</f>
        <v/>
      </c>
    </row>
    <row r="51" spans="1:1" ht="15" x14ac:dyDescent="0.25">
      <c r="A51" s="67" t="s">
        <v>35</v>
      </c>
    </row>
    <row r="52" spans="1:1" ht="15" x14ac:dyDescent="0.25">
      <c r="A52" s="67" t="s">
        <v>35</v>
      </c>
    </row>
    <row r="53" spans="1:1" ht="15" x14ac:dyDescent="0.25">
      <c r="A53" s="67"/>
    </row>
  </sheetData>
  <sheetProtection algorithmName="SHA-512" hashValue="Lye8AI4ozswLUZwJUYR6mZeA7wfFqRWchqoiCJCtOmhRpc8QcfpIqiImPBUryoS243Xs8GcjTuErMji7DEXcDQ==" saltValue="pfJZGHo+thXmTwRIxhQWDw==" spinCount="100000" sheet="1" objects="1" scenarios="1"/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allg. Daten</vt:lpstr>
      <vt:lpstr>Meldungen</vt:lpstr>
      <vt:lpstr>Zusammenfassung</vt:lpstr>
      <vt:lpstr>Intern</vt:lpstr>
      <vt:lpstr>Meldungen!Druckbereich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Jan Ludwig Vocke</cp:lastModifiedBy>
  <dcterms:created xsi:type="dcterms:W3CDTF">2023-02-25T14:13:18Z</dcterms:created>
  <dcterms:modified xsi:type="dcterms:W3CDTF">2025-02-21T14:30:11Z</dcterms:modified>
</cp:coreProperties>
</file>